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5\BancoProyectos\2019\SEGUIMIENTO PLAN DE DESARROLLO PI\"/>
    </mc:Choice>
  </mc:AlternateContent>
  <bookViews>
    <workbookView xWindow="0" yWindow="0" windowWidth="20490" windowHeight="7755" activeTab="2"/>
  </bookViews>
  <sheets>
    <sheet name="Hoja1" sheetId="1" r:id="rId1"/>
    <sheet name="Hoja2" sheetId="2" r:id="rId2"/>
    <sheet name="cumplimiento cuatrienio" sheetId="3" r:id="rId3"/>
    <sheet name="cumplimiento cuatrienio (2)" sheetId="4" r:id="rId4"/>
  </sheets>
  <definedNames>
    <definedName name="_xlnm._FilterDatabase" localSheetId="2" hidden="1">'cumplimiento cuatrienio'!$A$1:$R$281</definedName>
    <definedName name="_xlnm._FilterDatabase" localSheetId="3" hidden="1">'cumplimiento cuatrienio (2)'!$A$1:$L$281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E3" i="4"/>
  <c r="F3" i="4" s="1"/>
  <c r="E4" i="4"/>
  <c r="F4" i="4" s="1"/>
  <c r="E5" i="4"/>
  <c r="F5" i="4" s="1"/>
  <c r="E6" i="4"/>
  <c r="F6" i="4" s="1"/>
  <c r="E7" i="4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50" i="4"/>
  <c r="F50" i="4" s="1"/>
  <c r="E51" i="4"/>
  <c r="F51" i="4" s="1"/>
  <c r="E52" i="4"/>
  <c r="F52" i="4" s="1"/>
  <c r="E53" i="4"/>
  <c r="F53" i="4" s="1"/>
  <c r="E54" i="4"/>
  <c r="F54" i="4" s="1"/>
  <c r="E55" i="4"/>
  <c r="F55" i="4" s="1"/>
  <c r="E56" i="4"/>
  <c r="F56" i="4" s="1"/>
  <c r="E57" i="4"/>
  <c r="F57" i="4" s="1"/>
  <c r="E58" i="4"/>
  <c r="F58" i="4" s="1"/>
  <c r="E59" i="4"/>
  <c r="F59" i="4" s="1"/>
  <c r="E60" i="4"/>
  <c r="F60" i="4" s="1"/>
  <c r="E61" i="4"/>
  <c r="F61" i="4" s="1"/>
  <c r="E62" i="4"/>
  <c r="F62" i="4" s="1"/>
  <c r="E63" i="4"/>
  <c r="F63" i="4" s="1"/>
  <c r="E64" i="4"/>
  <c r="F64" i="4" s="1"/>
  <c r="E65" i="4"/>
  <c r="F65" i="4" s="1"/>
  <c r="E66" i="4"/>
  <c r="F66" i="4" s="1"/>
  <c r="E67" i="4"/>
  <c r="F67" i="4" s="1"/>
  <c r="E68" i="4"/>
  <c r="F68" i="4" s="1"/>
  <c r="E69" i="4"/>
  <c r="F69" i="4" s="1"/>
  <c r="E70" i="4"/>
  <c r="F70" i="4" s="1"/>
  <c r="E71" i="4"/>
  <c r="F71" i="4" s="1"/>
  <c r="E72" i="4"/>
  <c r="F72" i="4" s="1"/>
  <c r="E73" i="4"/>
  <c r="F73" i="4" s="1"/>
  <c r="E74" i="4"/>
  <c r="F74" i="4" s="1"/>
  <c r="E75" i="4"/>
  <c r="F75" i="4" s="1"/>
  <c r="E76" i="4"/>
  <c r="F76" i="4" s="1"/>
  <c r="E77" i="4"/>
  <c r="F77" i="4" s="1"/>
  <c r="E78" i="4"/>
  <c r="F78" i="4" s="1"/>
  <c r="E79" i="4"/>
  <c r="F79" i="4" s="1"/>
  <c r="E80" i="4"/>
  <c r="F80" i="4" s="1"/>
  <c r="E81" i="4"/>
  <c r="F81" i="4" s="1"/>
  <c r="E82" i="4"/>
  <c r="F82" i="4" s="1"/>
  <c r="E83" i="4"/>
  <c r="F83" i="4" s="1"/>
  <c r="E84" i="4"/>
  <c r="F84" i="4" s="1"/>
  <c r="E85" i="4"/>
  <c r="F85" i="4" s="1"/>
  <c r="E86" i="4"/>
  <c r="F86" i="4" s="1"/>
  <c r="E87" i="4"/>
  <c r="F87" i="4" s="1"/>
  <c r="E89" i="4"/>
  <c r="F89" i="4" s="1"/>
  <c r="E90" i="4"/>
  <c r="F90" i="4" s="1"/>
  <c r="E91" i="4"/>
  <c r="F91" i="4" s="1"/>
  <c r="E92" i="4"/>
  <c r="F92" i="4" s="1"/>
  <c r="E93" i="4"/>
  <c r="F93" i="4" s="1"/>
  <c r="E94" i="4"/>
  <c r="F94" i="4" s="1"/>
  <c r="E95" i="4"/>
  <c r="F95" i="4" s="1"/>
  <c r="E96" i="4"/>
  <c r="F96" i="4" s="1"/>
  <c r="E97" i="4"/>
  <c r="F97" i="4" s="1"/>
  <c r="E98" i="4"/>
  <c r="F98" i="4" s="1"/>
  <c r="E99" i="4"/>
  <c r="F99" i="4" s="1"/>
  <c r="E100" i="4"/>
  <c r="F100" i="4" s="1"/>
  <c r="E101" i="4"/>
  <c r="F101" i="4" s="1"/>
  <c r="E102" i="4"/>
  <c r="F102" i="4" s="1"/>
  <c r="E103" i="4"/>
  <c r="F103" i="4" s="1"/>
  <c r="E104" i="4"/>
  <c r="F104" i="4" s="1"/>
  <c r="E105" i="4"/>
  <c r="F105" i="4" s="1"/>
  <c r="E106" i="4"/>
  <c r="F106" i="4" s="1"/>
  <c r="E107" i="4"/>
  <c r="F107" i="4" s="1"/>
  <c r="E108" i="4"/>
  <c r="F108" i="4" s="1"/>
  <c r="E109" i="4"/>
  <c r="F109" i="4" s="1"/>
  <c r="E110" i="4"/>
  <c r="F110" i="4" s="1"/>
  <c r="E111" i="4"/>
  <c r="F111" i="4" s="1"/>
  <c r="E112" i="4"/>
  <c r="F112" i="4" s="1"/>
  <c r="E113" i="4"/>
  <c r="F113" i="4" s="1"/>
  <c r="E114" i="4"/>
  <c r="F114" i="4" s="1"/>
  <c r="E115" i="4"/>
  <c r="F115" i="4" s="1"/>
  <c r="E116" i="4"/>
  <c r="F116" i="4" s="1"/>
  <c r="E117" i="4"/>
  <c r="F117" i="4" s="1"/>
  <c r="E118" i="4"/>
  <c r="F118" i="4" s="1"/>
  <c r="E119" i="4"/>
  <c r="F119" i="4" s="1"/>
  <c r="E120" i="4"/>
  <c r="F120" i="4" s="1"/>
  <c r="E121" i="4"/>
  <c r="F121" i="4" s="1"/>
  <c r="E122" i="4"/>
  <c r="F122" i="4" s="1"/>
  <c r="E123" i="4"/>
  <c r="F123" i="4" s="1"/>
  <c r="E124" i="4"/>
  <c r="F124" i="4" s="1"/>
  <c r="E125" i="4"/>
  <c r="F125" i="4" s="1"/>
  <c r="E126" i="4"/>
  <c r="F126" i="4" s="1"/>
  <c r="E127" i="4"/>
  <c r="F127" i="4" s="1"/>
  <c r="E128" i="4"/>
  <c r="F128" i="4" s="1"/>
  <c r="E129" i="4"/>
  <c r="F129" i="4" s="1"/>
  <c r="E130" i="4"/>
  <c r="F130" i="4" s="1"/>
  <c r="E131" i="4"/>
  <c r="F131" i="4" s="1"/>
  <c r="E132" i="4"/>
  <c r="F132" i="4" s="1"/>
  <c r="E133" i="4"/>
  <c r="F133" i="4" s="1"/>
  <c r="E134" i="4"/>
  <c r="F134" i="4" s="1"/>
  <c r="E135" i="4"/>
  <c r="F135" i="4" s="1"/>
  <c r="E136" i="4"/>
  <c r="F136" i="4"/>
  <c r="E137" i="4"/>
  <c r="F137" i="4" s="1"/>
  <c r="E138" i="4"/>
  <c r="F138" i="4" s="1"/>
  <c r="E139" i="4"/>
  <c r="F139" i="4" s="1"/>
  <c r="E140" i="4"/>
  <c r="F140" i="4" s="1"/>
  <c r="E141" i="4"/>
  <c r="F141" i="4" s="1"/>
  <c r="E142" i="4"/>
  <c r="F142" i="4" s="1"/>
  <c r="E143" i="4"/>
  <c r="F143" i="4" s="1"/>
  <c r="E144" i="4"/>
  <c r="F144" i="4" s="1"/>
  <c r="E145" i="4"/>
  <c r="F145" i="4" s="1"/>
  <c r="E146" i="4"/>
  <c r="F146" i="4" s="1"/>
  <c r="E147" i="4"/>
  <c r="F147" i="4" s="1"/>
  <c r="E148" i="4"/>
  <c r="F148" i="4" s="1"/>
  <c r="E149" i="4"/>
  <c r="F149" i="4" s="1"/>
  <c r="E150" i="4"/>
  <c r="F150" i="4" s="1"/>
  <c r="E151" i="4"/>
  <c r="F151" i="4" s="1"/>
  <c r="E152" i="4"/>
  <c r="F152" i="4" s="1"/>
  <c r="E153" i="4"/>
  <c r="F153" i="4" s="1"/>
  <c r="E154" i="4"/>
  <c r="F154" i="4" s="1"/>
  <c r="E155" i="4"/>
  <c r="F155" i="4" s="1"/>
  <c r="E156" i="4"/>
  <c r="F156" i="4" s="1"/>
  <c r="E157" i="4"/>
  <c r="F157" i="4" s="1"/>
  <c r="E158" i="4"/>
  <c r="F158" i="4" s="1"/>
  <c r="E159" i="4"/>
  <c r="F159" i="4" s="1"/>
  <c r="E160" i="4"/>
  <c r="F160" i="4" s="1"/>
  <c r="E161" i="4"/>
  <c r="F161" i="4" s="1"/>
  <c r="E162" i="4"/>
  <c r="F162" i="4" s="1"/>
  <c r="E163" i="4"/>
  <c r="F163" i="4" s="1"/>
  <c r="E164" i="4"/>
  <c r="F164" i="4" s="1"/>
  <c r="E165" i="4"/>
  <c r="F165" i="4" s="1"/>
  <c r="E166" i="4"/>
  <c r="F166" i="4" s="1"/>
  <c r="E167" i="4"/>
  <c r="F167" i="4" s="1"/>
  <c r="E168" i="4"/>
  <c r="F168" i="4" s="1"/>
  <c r="E169" i="4"/>
  <c r="F169" i="4" s="1"/>
  <c r="E170" i="4"/>
  <c r="F170" i="4" s="1"/>
  <c r="E171" i="4"/>
  <c r="F171" i="4" s="1"/>
  <c r="E172" i="4"/>
  <c r="F172" i="4"/>
  <c r="E173" i="4"/>
  <c r="F173" i="4" s="1"/>
  <c r="E174" i="4"/>
  <c r="F174" i="4" s="1"/>
  <c r="E175" i="4"/>
  <c r="F175" i="4" s="1"/>
  <c r="E176" i="4"/>
  <c r="F176" i="4" s="1"/>
  <c r="E177" i="4"/>
  <c r="F177" i="4" s="1"/>
  <c r="E178" i="4"/>
  <c r="F178" i="4" s="1"/>
  <c r="E180" i="4"/>
  <c r="F180" i="4" s="1"/>
  <c r="E181" i="4"/>
  <c r="F181" i="4" s="1"/>
  <c r="E182" i="4"/>
  <c r="F182" i="4" s="1"/>
  <c r="E183" i="4"/>
  <c r="F183" i="4" s="1"/>
  <c r="E184" i="4"/>
  <c r="F184" i="4" s="1"/>
  <c r="E185" i="4"/>
  <c r="F185" i="4" s="1"/>
  <c r="E186" i="4"/>
  <c r="F186" i="4" s="1"/>
  <c r="E187" i="4"/>
  <c r="F187" i="4" s="1"/>
  <c r="E188" i="4"/>
  <c r="F188" i="4" s="1"/>
  <c r="E190" i="4"/>
  <c r="F190" i="4" s="1"/>
  <c r="E191" i="4"/>
  <c r="F191" i="4" s="1"/>
  <c r="E192" i="4"/>
  <c r="F192" i="4" s="1"/>
  <c r="E193" i="4"/>
  <c r="F193" i="4" s="1"/>
  <c r="E194" i="4"/>
  <c r="F194" i="4" s="1"/>
  <c r="E195" i="4"/>
  <c r="F195" i="4" s="1"/>
  <c r="E196" i="4"/>
  <c r="F196" i="4" s="1"/>
  <c r="E197" i="4"/>
  <c r="F197" i="4" s="1"/>
  <c r="E198" i="4"/>
  <c r="F198" i="4" s="1"/>
  <c r="E199" i="4"/>
  <c r="F199" i="4" s="1"/>
  <c r="E200" i="4"/>
  <c r="F200" i="4" s="1"/>
  <c r="E201" i="4"/>
  <c r="F201" i="4" s="1"/>
  <c r="E202" i="4"/>
  <c r="F202" i="4" s="1"/>
  <c r="E203" i="4"/>
  <c r="F203" i="4" s="1"/>
  <c r="E204" i="4"/>
  <c r="F204" i="4" s="1"/>
  <c r="E205" i="4"/>
  <c r="F205" i="4" s="1"/>
  <c r="E206" i="4"/>
  <c r="F206" i="4" s="1"/>
  <c r="E207" i="4"/>
  <c r="F207" i="4" s="1"/>
  <c r="E208" i="4"/>
  <c r="F208" i="4" s="1"/>
  <c r="E209" i="4"/>
  <c r="F209" i="4" s="1"/>
  <c r="E210" i="4"/>
  <c r="F210" i="4" s="1"/>
  <c r="E211" i="4"/>
  <c r="F211" i="4" s="1"/>
  <c r="E212" i="4"/>
  <c r="F212" i="4" s="1"/>
  <c r="E213" i="4"/>
  <c r="F213" i="4" s="1"/>
  <c r="E214" i="4"/>
  <c r="F214" i="4" s="1"/>
  <c r="E215" i="4"/>
  <c r="F215" i="4" s="1"/>
  <c r="E216" i="4"/>
  <c r="F216" i="4" s="1"/>
  <c r="E217" i="4"/>
  <c r="F217" i="4" s="1"/>
  <c r="E218" i="4"/>
  <c r="F218" i="4" s="1"/>
  <c r="E219" i="4"/>
  <c r="F219" i="4" s="1"/>
  <c r="E220" i="4"/>
  <c r="F220" i="4" s="1"/>
  <c r="E221" i="4"/>
  <c r="F221" i="4" s="1"/>
  <c r="E222" i="4"/>
  <c r="F222" i="4" s="1"/>
  <c r="E223" i="4"/>
  <c r="F223" i="4" s="1"/>
  <c r="E224" i="4"/>
  <c r="F224" i="4" s="1"/>
  <c r="E225" i="4"/>
  <c r="F225" i="4" s="1"/>
  <c r="E226" i="4"/>
  <c r="F226" i="4" s="1"/>
  <c r="E227" i="4"/>
  <c r="F227" i="4" s="1"/>
  <c r="E228" i="4"/>
  <c r="F228" i="4" s="1"/>
  <c r="E229" i="4"/>
  <c r="F229" i="4" s="1"/>
  <c r="E230" i="4"/>
  <c r="F230" i="4" s="1"/>
  <c r="E231" i="4"/>
  <c r="F231" i="4" s="1"/>
  <c r="E232" i="4"/>
  <c r="F232" i="4" s="1"/>
  <c r="E233" i="4"/>
  <c r="F233" i="4" s="1"/>
  <c r="E234" i="4"/>
  <c r="F234" i="4" s="1"/>
  <c r="E235" i="4"/>
  <c r="F235" i="4" s="1"/>
  <c r="E236" i="4"/>
  <c r="F236" i="4" s="1"/>
  <c r="E237" i="4"/>
  <c r="F237" i="4" s="1"/>
  <c r="E238" i="4"/>
  <c r="F238" i="4" s="1"/>
  <c r="E239" i="4"/>
  <c r="F239" i="4" s="1"/>
  <c r="E240" i="4"/>
  <c r="F240" i="4" s="1"/>
  <c r="E241" i="4"/>
  <c r="F241" i="4" s="1"/>
  <c r="E242" i="4"/>
  <c r="F242" i="4" s="1"/>
  <c r="E243" i="4"/>
  <c r="F243" i="4" s="1"/>
  <c r="E244" i="4"/>
  <c r="F244" i="4" s="1"/>
  <c r="E245" i="4"/>
  <c r="F245" i="4" s="1"/>
  <c r="E246" i="4"/>
  <c r="F246" i="4" s="1"/>
  <c r="E247" i="4"/>
  <c r="F247" i="4" s="1"/>
  <c r="E248" i="4"/>
  <c r="F248" i="4" s="1"/>
  <c r="E249" i="4"/>
  <c r="F249" i="4" s="1"/>
  <c r="E250" i="4"/>
  <c r="F250" i="4" s="1"/>
  <c r="E251" i="4"/>
  <c r="F251" i="4" s="1"/>
  <c r="E252" i="4"/>
  <c r="F252" i="4" s="1"/>
  <c r="E253" i="4"/>
  <c r="E254" i="4"/>
  <c r="E255" i="4"/>
  <c r="F255" i="4" s="1"/>
  <c r="E256" i="4"/>
  <c r="F256" i="4" s="1"/>
  <c r="E257" i="4"/>
  <c r="E258" i="4"/>
  <c r="F258" i="4" s="1"/>
  <c r="E259" i="4"/>
  <c r="F259" i="4" s="1"/>
  <c r="E260" i="4"/>
  <c r="F260" i="4" s="1"/>
  <c r="E261" i="4"/>
  <c r="F261" i="4" s="1"/>
  <c r="E262" i="4"/>
  <c r="F262" i="4" s="1"/>
  <c r="E263" i="4"/>
  <c r="F263" i="4"/>
  <c r="E264" i="4"/>
  <c r="F264" i="4" s="1"/>
  <c r="E265" i="4"/>
  <c r="F265" i="4" s="1"/>
  <c r="E266" i="4"/>
  <c r="F266" i="4" s="1"/>
  <c r="E267" i="4"/>
  <c r="F267" i="4" s="1"/>
  <c r="E268" i="4"/>
  <c r="F268" i="4" s="1"/>
  <c r="E269" i="4"/>
  <c r="F269" i="4" s="1"/>
  <c r="E270" i="4"/>
  <c r="F270" i="4" s="1"/>
  <c r="E271" i="4"/>
  <c r="F271" i="4" s="1"/>
  <c r="E272" i="4"/>
  <c r="F272" i="4" s="1"/>
  <c r="E273" i="4"/>
  <c r="F273" i="4" s="1"/>
  <c r="E274" i="4"/>
  <c r="F274" i="4" s="1"/>
  <c r="E275" i="4"/>
  <c r="F275" i="4" s="1"/>
  <c r="E276" i="4"/>
  <c r="F276" i="4" s="1"/>
  <c r="E277" i="4"/>
  <c r="F277" i="4" s="1"/>
  <c r="E278" i="4"/>
  <c r="F278" i="4" s="1"/>
  <c r="E279" i="4"/>
  <c r="F279" i="4"/>
  <c r="E280" i="4"/>
  <c r="F280" i="4" s="1"/>
  <c r="E281" i="4"/>
  <c r="F281" i="4" s="1"/>
</calcChain>
</file>

<file path=xl/sharedStrings.xml><?xml version="1.0" encoding="utf-8"?>
<sst xmlns="http://schemas.openxmlformats.org/spreadsheetml/2006/main" count="3482" uniqueCount="356">
  <si>
    <t>Casa de la Cultura</t>
  </si>
  <si>
    <t>INDEC</t>
  </si>
  <si>
    <t>Oficina de Control Interno</t>
  </si>
  <si>
    <t>Secretaría de Desarrollo</t>
  </si>
  <si>
    <t>Secretaría de Educación</t>
  </si>
  <si>
    <t>Secretaría de Gobierno</t>
  </si>
  <si>
    <t>Secretaría de Hacienda</t>
  </si>
  <si>
    <t>Secretaría de Infraestructura</t>
  </si>
  <si>
    <t>Secretaría de la Mujer y Familia</t>
  </si>
  <si>
    <t>Secretaría de Planeación</t>
  </si>
  <si>
    <t>Secretaría de Salud</t>
  </si>
  <si>
    <t>Secretaría de Servicios Administrativos</t>
  </si>
  <si>
    <t>Secretaría de Tránsito y Transporte</t>
  </si>
  <si>
    <t>% Avance 2016</t>
  </si>
  <si>
    <t>% Avance 2017</t>
  </si>
  <si>
    <t>% Avance 2018</t>
  </si>
  <si>
    <t>% Avance 2019</t>
  </si>
  <si>
    <t>Dependencia</t>
  </si>
  <si>
    <t>Cumplimiento</t>
  </si>
  <si>
    <t>Crítico</t>
  </si>
  <si>
    <t>&lt; 40</t>
  </si>
  <si>
    <t>Bajo</t>
  </si>
  <si>
    <t>&gt;= 40, &lt; 60</t>
  </si>
  <si>
    <t>Medio</t>
  </si>
  <si>
    <t>&gt;=60, &lt; 70</t>
  </si>
  <si>
    <t>Satisfactorio</t>
  </si>
  <si>
    <t>&lt;=70, &lt; 80</t>
  </si>
  <si>
    <t>Sobresaliente</t>
  </si>
  <si>
    <t>&gt;= 80</t>
  </si>
  <si>
    <t>Puntuación</t>
  </si>
  <si>
    <t>Calificación</t>
  </si>
  <si>
    <t>Responsable</t>
  </si>
  <si>
    <t xml:space="preserve"> </t>
  </si>
  <si>
    <t>SC</t>
  </si>
  <si>
    <t>Etiquetas de fila</t>
  </si>
  <si>
    <t>(en blanco)</t>
  </si>
  <si>
    <t>Total general</t>
  </si>
  <si>
    <t>Promedio de % Avance 2019</t>
  </si>
  <si>
    <t>A.2. Salud</t>
  </si>
  <si>
    <t>Mantenimiento</t>
  </si>
  <si>
    <t>Porcentaje de visitas atendidas dentro del tiempo establecido (máximo 15 días hábiles)</t>
  </si>
  <si>
    <t>NE</t>
  </si>
  <si>
    <t>Política Pública de discapacidad aprobada</t>
  </si>
  <si>
    <t>Porcentaje de cumplimiento de las reuniones del Comité de Discapacidad</t>
  </si>
  <si>
    <t>Número de usuarios atendidos en el Programa de Discapacidad</t>
  </si>
  <si>
    <t>NP</t>
  </si>
  <si>
    <t>Incremento</t>
  </si>
  <si>
    <t>Politica Publica de Adulto Mayor Aprobada</t>
  </si>
  <si>
    <t>Porcentaje de cumplimiento de las reuniones del Comité Gerontológico</t>
  </si>
  <si>
    <t>Mantener los cupos de subsidios de adulto mayor asignados al Municipio</t>
  </si>
  <si>
    <t>Número De usuarios atendidos en Centro Vida</t>
  </si>
  <si>
    <t>Número de brigadas de salud realizadas</t>
  </si>
  <si>
    <t>Número de espacios de participación social implementados</t>
  </si>
  <si>
    <t>Suscripción de un contrato interadministrativo para garantizar la atención en salud en el primer nivel</t>
  </si>
  <si>
    <t>Porcentaje de visitas de acompañamiento en PAMEC a las IPS.</t>
  </si>
  <si>
    <t>Porcentaje de IPS con visita de inspección y vigilancia al proceso de Referencia y Contrarreferencia.</t>
  </si>
  <si>
    <t>Promedio de afiliación de la población pobre no asegurada (potenciales a afiliar al régimen subsidiado)</t>
  </si>
  <si>
    <t>Caninos y Felinos Esterilizados</t>
  </si>
  <si>
    <t>Porcentaje de coberturas de vacunación antirrábica</t>
  </si>
  <si>
    <t>Porcentaje de establecimientos con concepto desfavorable</t>
  </si>
  <si>
    <t>Porcentaje de establecimientos con concepto favorable con requerimientos</t>
  </si>
  <si>
    <t>Porcentaje de establecimientos con concepto favorable</t>
  </si>
  <si>
    <t>Porcentaje de coberturas de DPT en niños menores de 1 año de edad (tercera dosis)</t>
  </si>
  <si>
    <t>Porcentaje de coberturas de triple viral en niños de 1 año de edad.</t>
  </si>
  <si>
    <t>Porcentaje de mujeres de 15 a 19 años que han sido madres o están embarazadas</t>
  </si>
  <si>
    <t>Porcentaje de mujeres de 10 a 14 años que han sido madres o están embarazadas</t>
  </si>
  <si>
    <t>Tasa de mortalidad materna</t>
  </si>
  <si>
    <t>Tasa de suicidio</t>
  </si>
  <si>
    <t>Proporción de Bajo Peso al Nacer</t>
  </si>
  <si>
    <t>Tasa de mortalidad por desnutrición en menores de 5 años.</t>
  </si>
  <si>
    <t>Mortalidad por enfermedad diarreica aguda (EDA) en menores de 5 años</t>
  </si>
  <si>
    <t>Tasa de mortalidad por infección respiratoria aguda (IRA) en menores de 5 años</t>
  </si>
  <si>
    <t>Tasa de mortalidad infantil (en menores de 1 año)</t>
  </si>
  <si>
    <t>Tasa de mortalidad en menores de 5 años</t>
  </si>
  <si>
    <t>A.15. Equipamiento</t>
  </si>
  <si>
    <t>Campañas  para la conservación y el fortalecimiento del espacio público</t>
  </si>
  <si>
    <t>Cantidad de actualizaciones de caracterización y formación de vendedores informales</t>
  </si>
  <si>
    <t>Organizaciones logísticas para el control y manejo del espacio público</t>
  </si>
  <si>
    <t>Cantidad de vinculaciones del personal de apoyo para proceso de identificación y recuperación del espacio público</t>
  </si>
  <si>
    <t>Metros cuadrados de espacio público mejorados</t>
  </si>
  <si>
    <t>A.6. Servicios Públicos Diferentes a Acueducto Alcantarillado y Aseo</t>
  </si>
  <si>
    <t>Cantidad de parques mejorados en iluminación</t>
  </si>
  <si>
    <t>Cantidad de parques infantiles instalados</t>
  </si>
  <si>
    <t>A.16. Desarrollo Comunitario</t>
  </si>
  <si>
    <t>Centro de Integración Construidos</t>
  </si>
  <si>
    <t>A.18. Justicia y Seguridad</t>
  </si>
  <si>
    <t>Cantidad de proyectos realizados de participación ciudadana</t>
  </si>
  <si>
    <t>A.13. Promoción del Desarrollo</t>
  </si>
  <si>
    <t>Cantidad de asesorías realizadas a organizaciones conformadas</t>
  </si>
  <si>
    <t>Número de eventos en mi barrio caldas progresa</t>
  </si>
  <si>
    <t>Número de capacitaciones para organizaciones sociales y comunitarias realizadas</t>
  </si>
  <si>
    <t>Cantidad de álbumes diseñados y repartidos de estabilización y confianza en la paz realizados</t>
  </si>
  <si>
    <t>Dotación Planes Integrales de convivencia ciudadana</t>
  </si>
  <si>
    <t>Cantidad de campañas de expectativas realizadas estabilización y confianza en la paz</t>
  </si>
  <si>
    <t>Cantidad de socializaciones proyecto Plan Integral de Seguridad y convivencia ciudadana</t>
  </si>
  <si>
    <t>Cantidad de Planes Integrales de seguridad y convivencia entregado</t>
  </si>
  <si>
    <t>Cantidad de talleres realizados para el diagnóstico de la situación de seguridad y convivencia ciudadana</t>
  </si>
  <si>
    <t>Cantidad de encuestas realizadas diagnóstico de la situación de seguridad y convivencia ciudadana</t>
  </si>
  <si>
    <t>Cantidad de convocatorias realizadas con los actores y sectores de la comunidad para el diagnóstico de la situación de seguridad y convivencia ciudadana</t>
  </si>
  <si>
    <t>Porcentaje del riesgo de delincuencia</t>
  </si>
  <si>
    <t>Cantidad de mesas de trabajo realizadas para prevención del delito y la violencia</t>
  </si>
  <si>
    <t>Cantidad de acciones de prevención del delito y la violencia realizadas</t>
  </si>
  <si>
    <t>Cantidad de herramientas y tecnologías fortalecidas en las instituciones que prestan la seguridad al Municipio</t>
  </si>
  <si>
    <t>A.17. Fortalecimiento Institucional</t>
  </si>
  <si>
    <t>Cantidad de software adquiridos para la administración</t>
  </si>
  <si>
    <t>Cantidad de procesos de la Administración vinculados al uso de las TIC</t>
  </si>
  <si>
    <t>Cantidad de equipos tecnológicos adquiridos para la atención y prestación de servicio</t>
  </si>
  <si>
    <t>Cantidad de parques públicos mejorados</t>
  </si>
  <si>
    <t>Cantidad de equipamentos públicos mejorados</t>
  </si>
  <si>
    <t>Cantidad de instituciones educativas intervenidas</t>
  </si>
  <si>
    <t>Cantidad de edificios públicos mejorados</t>
  </si>
  <si>
    <t>Cantidad de Informes de seguimiento a los planes de mejoramiento</t>
  </si>
  <si>
    <t>Cantidad de informes de auditorías de gestión comunicados al alcalde</t>
  </si>
  <si>
    <t>Cantidad de Planes Anual de Auditorías Internas de Gestión aprobados para la oficina de Control Interno</t>
  </si>
  <si>
    <t>Cantidad de convenios interadministrativos con Entidades Descentralizadas del orden municipal y con los órganos de control social y político</t>
  </si>
  <si>
    <t>Cantidad de software administrativos adquiridos</t>
  </si>
  <si>
    <t>Porcentaje de cumplimiento del Sistema de Control Interno</t>
  </si>
  <si>
    <t>Porcentaje de cumplimiento del Sistema de Gestión de la calidad</t>
  </si>
  <si>
    <t>Cantidad de estrategias capacitación social-laboral afianzadas</t>
  </si>
  <si>
    <t>Cantidad de capacitaciones impartidas para mejorar desempeño laboral</t>
  </si>
  <si>
    <t>Cantidad de actividades de esparcimiento laboral</t>
  </si>
  <si>
    <t>Cantidad de estímulos e incentivos otorgados para la administración</t>
  </si>
  <si>
    <t>Nivel de satisfacción laboral</t>
  </si>
  <si>
    <t>Porcentaje de aumento del presupuesto de ingresos con relación al año anterior</t>
  </si>
  <si>
    <t>Porcentaje de cumplimiento ejecución presupuestal de egresos</t>
  </si>
  <si>
    <t>Porcentaje de recuperación de la cartera</t>
  </si>
  <si>
    <t>Porcentaje de aumento del nivel de tráfico, interacciones, publicaciones compartidas y comentarios físicos y virtuales</t>
  </si>
  <si>
    <t>Porcentaje de cumplimiento de actividades de comunicación del Plan Anticorrupción y Gobierno en Línea</t>
  </si>
  <si>
    <t>Porcentaje de cumplimiento de las actividades del plan de comunicación estratégica</t>
  </si>
  <si>
    <t>Cantidad de personas participando en las diferentes actividades y procesos generados por la Alcaldía</t>
  </si>
  <si>
    <t>Porcentaje de formulación y elaboración del Plan de Desarrollo</t>
  </si>
  <si>
    <t>Cantidad de ejercicios de participación ciudadana realizados para la identificación de las necesidades y problemáticas de la comunidad para la elaboración del Plan de Desarrollo Municipal</t>
  </si>
  <si>
    <t>Cantidad de convenios interadministrativos celebrados para mejorar la cultura del control como herramienta de mejoramiento de la Gestión Pública</t>
  </si>
  <si>
    <t>Cantidad de talento humano del Municipio participando en equipos de trabajo y en el concurso institucional</t>
  </si>
  <si>
    <t>Cantidad de personajes ficticios o caricaturas diseñadas y aplicadas en la estrategias de Autocontrol</t>
  </si>
  <si>
    <t>Número de servidores públicos capacitados en el Sistema de Gestión</t>
  </si>
  <si>
    <t>A.12. Prevención y Atención de Desastres</t>
  </si>
  <si>
    <t>Porcentaje riesgo de los recursos naturales</t>
  </si>
  <si>
    <t>Número de capacitaciones semestrales realizadas con la comunidad sobre los beneficios del adecuado manejo de los recursos naturales</t>
  </si>
  <si>
    <t>Número de cuencas hídricas sobre las cuales con limpieza y mantenimiento</t>
  </si>
  <si>
    <t>Número de mesas trimestrales de trabajo con los grupos de prevención y atención de desastres realizadas</t>
  </si>
  <si>
    <t>Reducción</t>
  </si>
  <si>
    <t>Porcentaje en el riesgo escolar mediante la prevención</t>
  </si>
  <si>
    <t>Cantidad de simulacros realizados</t>
  </si>
  <si>
    <t>Cantidad de socializaciones del Plan de Emergencias realizados</t>
  </si>
  <si>
    <t>Kits de rutas de evacuación, salidas de emergencia y puntos de encuentro</t>
  </si>
  <si>
    <t>Cantidad de Planes Escolares de Emergencias realizados</t>
  </si>
  <si>
    <t>Cantidad de encuestas y caracterizaciones realizadas</t>
  </si>
  <si>
    <t>Número de estudios contratados para la prevención de emergencias</t>
  </si>
  <si>
    <t>Cantidad de maquinaria contratada para prevención de emergencias</t>
  </si>
  <si>
    <t>Metros cúbicos de material movido para prevención de emergencias</t>
  </si>
  <si>
    <t>Cantidad de obras de prevención y mitigación ejecutadas</t>
  </si>
  <si>
    <t>Porcentaje de reducción en el riesgo de emergencias por la atención oportuna</t>
  </si>
  <si>
    <t>Cantidad de prendas de dotación entregadas a los cuerpos de socorro</t>
  </si>
  <si>
    <t>Cantidad de kits de atención primaria entregados a los cuerpos de socorro</t>
  </si>
  <si>
    <t>A.10. Ambiental</t>
  </si>
  <si>
    <t>Porcentaje de Implementación del PGIRS</t>
  </si>
  <si>
    <t>Áreas protegidas en el Municipio</t>
  </si>
  <si>
    <t>Cantidad de controles ambientales realizados</t>
  </si>
  <si>
    <t>Cantidad de eventos ambientales realizados</t>
  </si>
  <si>
    <t>Porcentaje de implementación del Plan Ambiental Municipal</t>
  </si>
  <si>
    <t>Porcentaje de estructuración del Plan Ambiental Municipal</t>
  </si>
  <si>
    <t>Cantidad de mecanismos diseñados para el manejo de los residuos y protección de los recursos del municipio</t>
  </si>
  <si>
    <t>Cantidad Campañas de  PGIRS ejecutadas</t>
  </si>
  <si>
    <t>Metros cuadrados reforestados</t>
  </si>
  <si>
    <t>Cantidad de escombreras con acciones de mejoramiento realizadas</t>
  </si>
  <si>
    <t>Cantidad de campañas de manejo y cultura ambiental ejecutadas</t>
  </si>
  <si>
    <t>Cantidad de árboles talados</t>
  </si>
  <si>
    <t>Cantidad de árboles podados</t>
  </si>
  <si>
    <t>Cantidad de zonas verdes con mantenimiento realizado</t>
  </si>
  <si>
    <t>A.9. Transporte</t>
  </si>
  <si>
    <t>Cantidad de señales de tránsito intervenidas con mantenimiento preventivo y correctivo</t>
  </si>
  <si>
    <t>Cantidad de señales de tránsito instaladas</t>
  </si>
  <si>
    <t>Cantidad de operativos de control instalados</t>
  </si>
  <si>
    <t>Cantidad de turnos operativos cubiertos por parte de los agentes de tránsito</t>
  </si>
  <si>
    <t>Cantidad de actividades realizadas de apoyo a las empresas transportadas que reflejan beneficios en la ciudadania</t>
  </si>
  <si>
    <t>Número de visitas de control a las empresas transportados en el municipio</t>
  </si>
  <si>
    <t>Kms de vías mejoradas urbanas</t>
  </si>
  <si>
    <t>Kms de vías terciarias pavimentadas</t>
  </si>
  <si>
    <t>Cantidad de grupos de reacción inmediata funcionando en el Municipio</t>
  </si>
  <si>
    <t>Cantidad de revisiones de control al estado de los vehículos de servicio público urbano y/o metopolitano</t>
  </si>
  <si>
    <t>Cantidad de revisiones de control al estado de los vehículos de servicio veredal</t>
  </si>
  <si>
    <t>Cantidad de revisiones de estado de cuentas de conductores contraventores</t>
  </si>
  <si>
    <t>Cantidad de mantenimientos preventivos y correctivos de postes semafóricos</t>
  </si>
  <si>
    <t>Cantidad de actividades realizadas con la patrulla escolar</t>
  </si>
  <si>
    <t>Cantidad de capacitaciones de educación vial dictadas</t>
  </si>
  <si>
    <t>Cantidad de campañas de educación vial realizadas</t>
  </si>
  <si>
    <t>Cantidad de acciones de fortalecimiento de la capacidad transportadora de las empresas de servicio mixto realizadas</t>
  </si>
  <si>
    <t>Cantidad de acciones realizadas de fortalecimiento del transporte integrado (metro de Medellín)</t>
  </si>
  <si>
    <t>capacidad transportadora de las empresas de servicio individual (taxi)</t>
  </si>
  <si>
    <t>Porcentaje de actualización del PBOT</t>
  </si>
  <si>
    <t>Porcentaje de revisión del PBOT</t>
  </si>
  <si>
    <t>Porcentaje de implementación del Plan Estratégico Municipal para el Turismo</t>
  </si>
  <si>
    <t>Porcentaje de formulación del Plan Estratégico Municipal para el Turismo</t>
  </si>
  <si>
    <t>Cantidad de personas registradas en la plataforma en la agencia de empleo</t>
  </si>
  <si>
    <t>Cantidad de personas remitidas en la plataforma a empleadores a través de la agencia de empleo</t>
  </si>
  <si>
    <t>Número de eventos de Martes del emprendedor realizados</t>
  </si>
  <si>
    <t>Número de emprendedores y microempresarios asesorados</t>
  </si>
  <si>
    <t>Número de mesas sectoriales fortalecidas</t>
  </si>
  <si>
    <t>Número de eventos de comerciantes al parque realizados</t>
  </si>
  <si>
    <t>A.8. Agropecuario</t>
  </si>
  <si>
    <t>Adecuación espacio para el traslado de albergue Municipal</t>
  </si>
  <si>
    <t>Número de visitas agropecuarias tecnicas realizadas</t>
  </si>
  <si>
    <t>Número de palos de café renovados</t>
  </si>
  <si>
    <t>Número de eventos para mascotas y animales saludables</t>
  </si>
  <si>
    <t>Número de marquesinas construidas para secado de cafe</t>
  </si>
  <si>
    <t>Número de huertas sostenibles y eficientes en funcionamiento</t>
  </si>
  <si>
    <t>A.11. Centros de Reclusión</t>
  </si>
  <si>
    <t>Cantidad de sensibilizaciones con las familias de los internos preparación de traslado</t>
  </si>
  <si>
    <t>Cantidad de actividades desarrolladas con los internos preparación traslado</t>
  </si>
  <si>
    <t>Cantidad de traslados trimestrales de internos</t>
  </si>
  <si>
    <t>Cantidad de convenios interadministrativos centro carcelario adecuada</t>
  </si>
  <si>
    <t>A.14. Atención a Grupos Vulnerables - Promoción Social</t>
  </si>
  <si>
    <t>Cantidad de conmemoraciones de derechos humanos realizadas</t>
  </si>
  <si>
    <t>Cantidad de obras de títeres realizadas de derechos humanos</t>
  </si>
  <si>
    <t>Cantidad de obras de teatro realizadas de derechos humanos</t>
  </si>
  <si>
    <t>Cantidad de talleres prácticos realizados de derechos humanos</t>
  </si>
  <si>
    <t>Cantidad de procesos de actualización a la caracterización de población vícrtima realizados</t>
  </si>
  <si>
    <t>Cantidad de talleres realizados reparación integral de víctimas</t>
  </si>
  <si>
    <t>Cantidad de grupos de asesorías realizadas de reparación integral de víctimas</t>
  </si>
  <si>
    <t>Cantidad de capacitaciones realizadas de atención población víctima</t>
  </si>
  <si>
    <t>Cantidad de grupos de personas vinculadas para el mejoramiento de atención a la población víctima</t>
  </si>
  <si>
    <t>número de eventos de formación/ capacitación brindados a la población juvenil</t>
  </si>
  <si>
    <t>alianzas publico- privadas formadas para el desarrollo de la población juvenil</t>
  </si>
  <si>
    <t>número de actividades realizadas de participación cultural juvenil</t>
  </si>
  <si>
    <t>número de instituciones de grado once intervenidas en el programa jóvenes con oportunidades para la vida</t>
  </si>
  <si>
    <t>Cantidad de procesos de violencia intrafamiliar atendidos</t>
  </si>
  <si>
    <t>Cantidad de campañas realizadas de violencia intrafamiliar</t>
  </si>
  <si>
    <t>Cantidad de talleres realizados de violencia intrafamiliar</t>
  </si>
  <si>
    <t>Cantidad de diagnósticos realizados de violencia intrafamiliar</t>
  </si>
  <si>
    <t>Cantidad de programas y actividades desarrolladas de prevención de la violencia en la mujer</t>
  </si>
  <si>
    <t>Cantidad de acciones enfocadas a la política pública de equidad de género</t>
  </si>
  <si>
    <t>Cantidad de acciones de igualdad de oportunidades transversalizadas con demás dependencias</t>
  </si>
  <si>
    <t>Cantidad de Planes locales de Igualdades diseñado</t>
  </si>
  <si>
    <t>Cantidad de actividades ejecutadas en el proyecto Mujeres emprendedoras y empresarias para la paz y el progreso</t>
  </si>
  <si>
    <t>Adecuación escuela de Arte y/o oficio</t>
  </si>
  <si>
    <t>Cantidad de mujeres vinculadas en el proyecto Mujeres emprendedoras y empresarias para la paz y el progreso</t>
  </si>
  <si>
    <t>Cantidad de herramientas de consulta construidas en diversidad de género</t>
  </si>
  <si>
    <t>Cantidad de padres de familia capacitados en diversidad sexual y de género</t>
  </si>
  <si>
    <t>Cantidad de docentes capacitados en diversidad sexual y de género</t>
  </si>
  <si>
    <t>Cantidad de instituciones educativas capacitadas en diversidad sexual y de género</t>
  </si>
  <si>
    <t>Cantidad de alianzas público privadas realizadas</t>
  </si>
  <si>
    <t>Número de niños, niñas y adolescentes que hacen uso de los espacios</t>
  </si>
  <si>
    <t>Cantidad de espacios creados para la implementación y uso del tiempo libre</t>
  </si>
  <si>
    <t>Estrategias de cero a siempre modalidad individual implementada</t>
  </si>
  <si>
    <t>Cantidad de niños y niñas atendidos bajo la modalidad institucional de la estrategia cero a siempre</t>
  </si>
  <si>
    <t>Cantidad de centros de desarrollo infantil creados</t>
  </si>
  <si>
    <t>Cobertura de energía en el Municipio</t>
  </si>
  <si>
    <t>Porcentaje de estratificación de predios</t>
  </si>
  <si>
    <t>A.3. Agua Potable y Saneamiento Básico</t>
  </si>
  <si>
    <t>Cantidad de certificaciones en el manejo de los recursos Sistema General de Participaciones para agua potable y saneamiento básico del Municipio</t>
  </si>
  <si>
    <t>Cobertura de agua potable zona rural</t>
  </si>
  <si>
    <t>Cobertura de agua potable zona urbana</t>
  </si>
  <si>
    <t>A.7. Vivienda</t>
  </si>
  <si>
    <t>Número de mejoramiento de viviendas establecidos ejecutados</t>
  </si>
  <si>
    <t>Cantidad de títulos de propiedad entregados</t>
  </si>
  <si>
    <t>Cantidad de predios legalizados</t>
  </si>
  <si>
    <t>Viviendas nuevas construidas</t>
  </si>
  <si>
    <t>A.4. Deporte y Recreación</t>
  </si>
  <si>
    <t>Cantidad de escenarios deportivos y recreativos mejorados</t>
  </si>
  <si>
    <t>Cantidad de practicas físicas educativas complementarias realizadas</t>
  </si>
  <si>
    <t>Número de deportistas en competencia municipal, departamental y nacional</t>
  </si>
  <si>
    <t>Número de deportistas atendidos en la actividad rural y urbana</t>
  </si>
  <si>
    <t>Número de alumnos participantes de las instituciones educativas en los intercolegiados</t>
  </si>
  <si>
    <t>Número de instituciones educativas participantes en los intercolegiados</t>
  </si>
  <si>
    <t>Número de escenarios en cobertura deportiva</t>
  </si>
  <si>
    <t>Número de adultos mayores en el programa de longevidad</t>
  </si>
  <si>
    <t>Número de usuarios atendidos en servicios de actividad física</t>
  </si>
  <si>
    <t>A.5. Cultura</t>
  </si>
  <si>
    <t>Cantidad de recursos pedagógicos (lecturas, imágenes, vídeos, actividades vivenciales,etc.) sobre diversidad cultural, participación ciudadana, control social, transformación democrática de conflictos, cultura de paz, sostenibilidad y cultura ambiental realizados</t>
  </si>
  <si>
    <t>Cantidad de muestras y presentaciones  escénicas y programas artísticos</t>
  </si>
  <si>
    <t>Cantidad de grupos y orquestas musicales</t>
  </si>
  <si>
    <t>Cantidad de piezas restauradas (esculturas y bienes de interés cultural del Municipio)</t>
  </si>
  <si>
    <t>Creación del Museo del Municipio de Caldas – MUCA-</t>
  </si>
  <si>
    <t>Cantidad de eventos, fiestas y festivales artístico-culturales tradicionales realizadas en el Municipio</t>
  </si>
  <si>
    <t>Cantidad de actividades y encuentros creativos realizados</t>
  </si>
  <si>
    <t>Cantidad de escenario culturales con mejoramiento en su infraestructura</t>
  </si>
  <si>
    <t>Niños y niñas vinculados a los programas artístico-culturales</t>
  </si>
  <si>
    <t>Cantidad de escuelas artísticas fortalecidas</t>
  </si>
  <si>
    <t>A.1. Educación</t>
  </si>
  <si>
    <t>Instituciones Educaciones con sistemas de evaluación y promoción actualizados para la aplicación de pruebas SABER</t>
  </si>
  <si>
    <t>Instituciones Educaciones aplicando Simulacros de pruebas SABER</t>
  </si>
  <si>
    <t>Porcentaje de estudiantes de once con dominio del nivel B1 en el manejo de segunda lengua</t>
  </si>
  <si>
    <t>Porcentaje de docentes que utilizan una segunda lengua en prácticas de aula</t>
  </si>
  <si>
    <t>Porcentaje de docentes que tienen formación en el manejo de una segunda lengua</t>
  </si>
  <si>
    <t>Número de prácticas o experiencias que mejoran el progreso de la educación en el Municipio</t>
  </si>
  <si>
    <t>Número de estudiantes, docentes y directivos docentes de los EE exaltados</t>
  </si>
  <si>
    <t>Instituciones Educativas con prácticas innovadoras implementadas</t>
  </si>
  <si>
    <t>Porcentaje de docentes que utilizan las TIC en sus prácticas de aula.</t>
  </si>
  <si>
    <t>Número de capacitaciones y/o formación de docentes y directivos docentes.</t>
  </si>
  <si>
    <t>Número de estudiantes que se benefician con el transporte escolar</t>
  </si>
  <si>
    <t>Estudiantes oficiales en situación de vulnerabilidad beneficiados con uniforme escolar</t>
  </si>
  <si>
    <t>Estudiantes de la zona rural de los niveles básica y media beneficiados con Kit escolar</t>
  </si>
  <si>
    <t>Estudiantes de la zona urbana del nivel primaria beneficiados con Kit escolar</t>
  </si>
  <si>
    <t>Porcentaje de sedes educativas que implementan planes de uso racional de servicios públicos</t>
  </si>
  <si>
    <t>Porcentaje de sedes educativas con cobertura de servicios públicos</t>
  </si>
  <si>
    <t>Predios legalizados para la prestación del servicio educativo</t>
  </si>
  <si>
    <t>Número de rampas de acceso construidas para personas con movilidad reducida</t>
  </si>
  <si>
    <t>Número de espacios pedagógicos y recreativos construidos</t>
  </si>
  <si>
    <t>Porcentaje de instituciones educativas con jornada única</t>
  </si>
  <si>
    <t>Número de sedes educativas intervenidas</t>
  </si>
  <si>
    <t>Número de restaurantes sin eventos de sanidad por estado de los menajes</t>
  </si>
  <si>
    <t>Número de sedes dotadas</t>
  </si>
  <si>
    <t>Número de sedes con póliza de sus bienes</t>
  </si>
  <si>
    <t>Número de sedes con inventarios actualizados</t>
  </si>
  <si>
    <t>Número de cupos nuevos entregados en el magacolegio</t>
  </si>
  <si>
    <t>Estudiantes atendidos en IE que cumplen estándares de infraestructura educativa</t>
  </si>
  <si>
    <t>Número de centros de alfabetización</t>
  </si>
  <si>
    <t>Establecimientos educativos con programas de aceleración del aprendizaje y procesos lógicos</t>
  </si>
  <si>
    <t>Número de establecimientos educativos con metodologías flexibles</t>
  </si>
  <si>
    <t>Número de CLEI para jóvenes y adultos en extraedad atendidos en jornada sabatina o dominical</t>
  </si>
  <si>
    <t>Porcentaje de comunidades educativas atendidas con los servicios de la UAI</t>
  </si>
  <si>
    <t>Porcentaje de IE que manejan estrategias de inclusión en su PEI</t>
  </si>
  <si>
    <t>Estudiantes diagnosticados con necesidades educativas especiales y condiciones de vulnerabilidad Atendidos</t>
  </si>
  <si>
    <t>Número de libros adquiridos y legalizados</t>
  </si>
  <si>
    <t>Personas que participan del Plan Municipal de Lectura y Escritura</t>
  </si>
  <si>
    <t>Espacios con mantenimiento locativo</t>
  </si>
  <si>
    <t>Número de actividades desarrolladas con el Plan de Lectura y escritura</t>
  </si>
  <si>
    <t>Número de actividades desarrolladas de promoción y defensa de la libertad religiosa, de cultos y conciencia</t>
  </si>
  <si>
    <t>Número de EE que manejarán el índice de Inclusión</t>
  </si>
  <si>
    <t>Establecimientos educativos que trabajan cátedra de la paz</t>
  </si>
  <si>
    <t>Número de comités de convivencia Escolar resportando casos en el Comité Municipal de convivencia</t>
  </si>
  <si>
    <t>Establecimientos Educativos que tienen sus manuales de convivencia actualizados con rutas, procesos y protocolos de atención definidos</t>
  </si>
  <si>
    <t>Número de asistentes al Foro Educativo Municipal</t>
  </si>
  <si>
    <t>Número de acciones de mejoramiento propuestos por la red de consejos de padres a los EE</t>
  </si>
  <si>
    <t>Porcentaje de EE con reuniones periódicas de los consejos de padres</t>
  </si>
  <si>
    <t>Número de estamentos de participación escolar con planes de acción definidos, fechas de ejecución y sus responsables</t>
  </si>
  <si>
    <t>Porcentaje de EE con su organigrama de participación  actualizado y operando</t>
  </si>
  <si>
    <t>Número de personas en situación de discapacidad que participan de los JRTC</t>
  </si>
  <si>
    <t>Porcentaje de IE que articulan al currículo del plan de estudios todo el proceso metodológico de los JRTC</t>
  </si>
  <si>
    <t>Número de delegaciones departamentales y/o nacionales que participan en los JRTC</t>
  </si>
  <si>
    <t>Instituciones Educativas locales que realizan y participan de los JRTC</t>
  </si>
  <si>
    <t>Número de participantes en la versión de los JRTC</t>
  </si>
  <si>
    <t>Número de practicas ambientales escolares inscritas en el concurso</t>
  </si>
  <si>
    <t>Establecimientos educativos que participan en el evento ambiental</t>
  </si>
  <si>
    <t>Cantidad de Instituciones Educativas  aplicando PRAE en el currículo</t>
  </si>
  <si>
    <t>Número de restaurantes comunitarios atendidos</t>
  </si>
  <si>
    <t>Número de niñas, niños y adolescentes atendidos en la modalidad de almuerzo escolar</t>
  </si>
  <si>
    <t>Número de niñas, niños y adolescentes atendidos en la modalidad de refrigerios escolar</t>
  </si>
  <si>
    <t>ValorEjecutado2019</t>
  </si>
  <si>
    <t>ValorEsperado2019</t>
  </si>
  <si>
    <t>ValorEjecutado2018</t>
  </si>
  <si>
    <t>ValorEsperado2018</t>
  </si>
  <si>
    <t>ValorEjecutado2017</t>
  </si>
  <si>
    <t>ValorEsperado2017</t>
  </si>
  <si>
    <t>ValorEjecutado2016</t>
  </si>
  <si>
    <t>ValorEsperado2016</t>
  </si>
  <si>
    <t>Sector</t>
  </si>
  <si>
    <t>Orientacion</t>
  </si>
  <si>
    <t>% Cumplimiento</t>
  </si>
  <si>
    <t>Ejecutado</t>
  </si>
  <si>
    <t>Meta Producto</t>
  </si>
  <si>
    <t>LB Producto</t>
  </si>
  <si>
    <t>Indicador Producto</t>
  </si>
  <si>
    <t>Promedio de % Cumplimiento</t>
  </si>
  <si>
    <t>Cumplimiento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</si>
</sst>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6932A"/>
        <bgColor indexed="64"/>
      </patternFill>
    </fill>
    <fill>
      <patternFill patternType="solid">
        <fgColor rgb="FFAFB15D"/>
        <bgColor indexed="64"/>
      </patternFill>
    </fill>
    <fill>
      <patternFill patternType="solid">
        <fgColor rgb="FFFEBA0F"/>
        <bgColor indexed="64"/>
      </patternFill>
    </fill>
    <fill>
      <patternFill patternType="solid">
        <fgColor rgb="FFEE720C"/>
        <bgColor indexed="64"/>
      </patternFill>
    </fill>
    <fill>
      <patternFill patternType="solid">
        <fgColor rgb="FFA61A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3DE1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NumberFormat="1"/>
    <xf numFmtId="0" fontId="0" fillId="3" borderId="0" xfId="0" applyNumberFormat="1" applyFill="1"/>
    <xf numFmtId="0" fontId="0" fillId="4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1" applyNumberFormat="1"/>
    <xf numFmtId="0" fontId="3" fillId="0" borderId="1" xfId="1" applyNumberFormat="1" applyBorder="1"/>
    <xf numFmtId="0" fontId="3" fillId="5" borderId="1" xfId="1" applyNumberFormat="1" applyFill="1" applyBorder="1"/>
    <xf numFmtId="9" fontId="0" fillId="0" borderId="0" xfId="2" applyFont="1"/>
    <xf numFmtId="9" fontId="0" fillId="0" borderId="1" xfId="2" applyFont="1" applyBorder="1"/>
    <xf numFmtId="9" fontId="3" fillId="0" borderId="1" xfId="1" applyNumberFormat="1" applyBorder="1"/>
    <xf numFmtId="9" fontId="3" fillId="0" borderId="0" xfId="1" applyNumberFormat="1"/>
    <xf numFmtId="0" fontId="3" fillId="0" borderId="0" xfId="1" applyNumberFormat="1" applyAlignment="1">
      <alignment horizontal="left"/>
    </xf>
    <xf numFmtId="0" fontId="3" fillId="0" borderId="0" xfId="1" pivotButton="1" applyNumberFormat="1"/>
    <xf numFmtId="164" fontId="2" fillId="0" borderId="1" xfId="0" applyNumberFormat="1" applyFont="1" applyBorder="1" applyAlignment="1">
      <alignment horizontal="center" vertical="center"/>
    </xf>
    <xf numFmtId="0" fontId="2" fillId="11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10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3" fillId="12" borderId="1" xfId="1" applyNumberFormat="1" applyFill="1" applyBorder="1"/>
    <xf numFmtId="0" fontId="3" fillId="12" borderId="0" xfId="1" applyNumberFormat="1" applyFill="1"/>
  </cellXfs>
  <cellStyles count="3">
    <cellStyle name="Normal" xfId="0" builtinId="0"/>
    <cellStyle name="Normal 2" xfId="1"/>
    <cellStyle name="Porcentaje 2" xfId="2"/>
  </cellStyles>
  <dxfs count="21">
    <dxf>
      <numFmt numFmtId="13" formatCode="0%"/>
    </dxf>
    <dxf>
      <fill>
        <patternFill>
          <bgColor rgb="FFA61A1D"/>
        </patternFill>
      </fill>
    </dxf>
    <dxf>
      <fill>
        <patternFill>
          <bgColor rgb="FFEE720C"/>
        </patternFill>
      </fill>
    </dxf>
    <dxf>
      <fill>
        <patternFill>
          <bgColor rgb="FFFEBA0F"/>
        </patternFill>
      </fill>
    </dxf>
    <dxf>
      <fill>
        <patternFill>
          <bgColor rgb="FFAFB15D"/>
        </patternFill>
      </fill>
    </dxf>
    <dxf>
      <fill>
        <patternFill>
          <bgColor rgb="FF56932A"/>
        </patternFill>
      </fill>
    </dxf>
    <dxf>
      <fill>
        <patternFill>
          <bgColor rgb="FFA61A1D"/>
        </patternFill>
      </fill>
    </dxf>
    <dxf>
      <fill>
        <patternFill>
          <bgColor rgb="FFEE720C"/>
        </patternFill>
      </fill>
    </dxf>
    <dxf>
      <fill>
        <patternFill>
          <bgColor rgb="FFFEBA0F"/>
        </patternFill>
      </fill>
    </dxf>
    <dxf>
      <fill>
        <patternFill>
          <bgColor rgb="FFAFB15D"/>
        </patternFill>
      </fill>
    </dxf>
    <dxf>
      <fill>
        <patternFill>
          <bgColor rgb="FF56932A"/>
        </patternFill>
      </fill>
    </dxf>
    <dxf>
      <fill>
        <patternFill>
          <bgColor rgb="FFA61A1D"/>
        </patternFill>
      </fill>
    </dxf>
    <dxf>
      <fill>
        <patternFill>
          <bgColor rgb="FFEE720C"/>
        </patternFill>
      </fill>
    </dxf>
    <dxf>
      <fill>
        <patternFill>
          <bgColor rgb="FFFEBA0F"/>
        </patternFill>
      </fill>
    </dxf>
    <dxf>
      <fill>
        <patternFill>
          <bgColor rgb="FFAFB15D"/>
        </patternFill>
      </fill>
    </dxf>
    <dxf>
      <fill>
        <patternFill>
          <bgColor rgb="FF56932A"/>
        </patternFill>
      </fill>
    </dxf>
    <dxf>
      <fill>
        <patternFill>
          <bgColor rgb="FFFF0000"/>
        </patternFill>
      </fill>
    </dxf>
    <dxf>
      <fill>
        <patternFill>
          <bgColor rgb="FFF96725"/>
        </patternFill>
      </fill>
    </dxf>
    <dxf>
      <fill>
        <patternFill>
          <bgColor rgb="FFFFFF00"/>
        </patternFill>
      </fill>
    </dxf>
    <dxf>
      <fill>
        <patternFill>
          <bgColor rgb="FF93DE18"/>
        </patternFill>
      </fill>
    </dxf>
    <dxf>
      <fill>
        <patternFill>
          <bgColor rgb="FF09810C"/>
        </patternFill>
      </fill>
    </dxf>
  </dxfs>
  <tableStyles count="0" defaultTableStyle="TableStyleMedium2" defaultPivotStyle="PivotStyleLight16"/>
  <colors>
    <mruColors>
      <color rgb="FF93DE18"/>
      <color rgb="FF56932A"/>
      <color rgb="FF09810C"/>
      <color rgb="FFAFB15D"/>
      <color rgb="FFFEBA0F"/>
      <color rgb="FFEE720C"/>
      <color rgb="FFA61A1D"/>
      <color rgb="FFF96725"/>
      <color rgb="FFE9EE12"/>
      <color rgb="FFE951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6</xdr:row>
      <xdr:rowOff>47625</xdr:rowOff>
    </xdr:from>
    <xdr:to>
      <xdr:col>15</xdr:col>
      <xdr:colOff>193135</xdr:colOff>
      <xdr:row>6</xdr:row>
      <xdr:rowOff>174084</xdr:rowOff>
    </xdr:to>
    <xdr:sp macro="" textlink="">
      <xdr:nvSpPr>
        <xdr:cNvPr id="2" name="Rectángulo 1"/>
        <xdr:cNvSpPr/>
      </xdr:nvSpPr>
      <xdr:spPr>
        <a:xfrm>
          <a:off x="17764125" y="1647825"/>
          <a:ext cx="126460" cy="126459"/>
        </a:xfrm>
        <a:prstGeom prst="rect">
          <a:avLst/>
        </a:prstGeom>
        <a:solidFill>
          <a:srgbClr val="5693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15</xdr:col>
      <xdr:colOff>66675</xdr:colOff>
      <xdr:row>4</xdr:row>
      <xdr:rowOff>29234</xdr:rowOff>
    </xdr:from>
    <xdr:to>
      <xdr:col>15</xdr:col>
      <xdr:colOff>193135</xdr:colOff>
      <xdr:row>4</xdr:row>
      <xdr:rowOff>155693</xdr:rowOff>
    </xdr:to>
    <xdr:sp macro="" textlink="">
      <xdr:nvSpPr>
        <xdr:cNvPr id="3" name="Rectángulo 2"/>
        <xdr:cNvSpPr/>
      </xdr:nvSpPr>
      <xdr:spPr>
        <a:xfrm>
          <a:off x="17764125" y="1229384"/>
          <a:ext cx="126460" cy="126459"/>
        </a:xfrm>
        <a:prstGeom prst="rect">
          <a:avLst/>
        </a:prstGeom>
        <a:solidFill>
          <a:srgbClr val="FEBA0F"/>
        </a:solidFill>
        <a:ln>
          <a:solidFill>
            <a:srgbClr val="FEBA0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15</xdr:col>
      <xdr:colOff>66675</xdr:colOff>
      <xdr:row>5</xdr:row>
      <xdr:rowOff>30273</xdr:rowOff>
    </xdr:from>
    <xdr:to>
      <xdr:col>15</xdr:col>
      <xdr:colOff>193135</xdr:colOff>
      <xdr:row>5</xdr:row>
      <xdr:rowOff>156732</xdr:rowOff>
    </xdr:to>
    <xdr:sp macro="" textlink="">
      <xdr:nvSpPr>
        <xdr:cNvPr id="4" name="Rectángulo 3"/>
        <xdr:cNvSpPr/>
      </xdr:nvSpPr>
      <xdr:spPr>
        <a:xfrm>
          <a:off x="17764125" y="1430448"/>
          <a:ext cx="126460" cy="126459"/>
        </a:xfrm>
        <a:prstGeom prst="rect">
          <a:avLst/>
        </a:prstGeom>
        <a:solidFill>
          <a:srgbClr val="AFB15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15</xdr:col>
      <xdr:colOff>66675</xdr:colOff>
      <xdr:row>3</xdr:row>
      <xdr:rowOff>25994</xdr:rowOff>
    </xdr:from>
    <xdr:to>
      <xdr:col>15</xdr:col>
      <xdr:colOff>193135</xdr:colOff>
      <xdr:row>3</xdr:row>
      <xdr:rowOff>152453</xdr:rowOff>
    </xdr:to>
    <xdr:sp macro="" textlink="">
      <xdr:nvSpPr>
        <xdr:cNvPr id="5" name="Rectángulo 4"/>
        <xdr:cNvSpPr/>
      </xdr:nvSpPr>
      <xdr:spPr>
        <a:xfrm>
          <a:off x="17764125" y="1026119"/>
          <a:ext cx="126460" cy="126459"/>
        </a:xfrm>
        <a:prstGeom prst="rect">
          <a:avLst/>
        </a:prstGeom>
        <a:solidFill>
          <a:srgbClr val="EE720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15</xdr:col>
      <xdr:colOff>66675</xdr:colOff>
      <xdr:row>2</xdr:row>
      <xdr:rowOff>17575</xdr:rowOff>
    </xdr:from>
    <xdr:to>
      <xdr:col>15</xdr:col>
      <xdr:colOff>193135</xdr:colOff>
      <xdr:row>2</xdr:row>
      <xdr:rowOff>144034</xdr:rowOff>
    </xdr:to>
    <xdr:sp macro="" textlink="">
      <xdr:nvSpPr>
        <xdr:cNvPr id="6" name="Rectángulo 5"/>
        <xdr:cNvSpPr/>
      </xdr:nvSpPr>
      <xdr:spPr>
        <a:xfrm>
          <a:off x="17764125" y="817675"/>
          <a:ext cx="126460" cy="126459"/>
        </a:xfrm>
        <a:prstGeom prst="rect">
          <a:avLst/>
        </a:prstGeom>
        <a:solidFill>
          <a:srgbClr val="A61A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40</xdr:row>
      <xdr:rowOff>0</xdr:rowOff>
    </xdr:from>
    <xdr:to>
      <xdr:col>16</xdr:col>
      <xdr:colOff>126460</xdr:colOff>
      <xdr:row>40</xdr:row>
      <xdr:rowOff>126459</xdr:rowOff>
    </xdr:to>
    <xdr:sp macro="" textlink="">
      <xdr:nvSpPr>
        <xdr:cNvPr id="2" name="Rectángulo 1"/>
        <xdr:cNvSpPr/>
      </xdr:nvSpPr>
      <xdr:spPr>
        <a:xfrm>
          <a:off x="16916400" y="8001000"/>
          <a:ext cx="126460" cy="126459"/>
        </a:xfrm>
        <a:prstGeom prst="rect">
          <a:avLst/>
        </a:prstGeom>
        <a:solidFill>
          <a:srgbClr val="56932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16</xdr:col>
      <xdr:colOff>0</xdr:colOff>
      <xdr:row>43</xdr:row>
      <xdr:rowOff>29234</xdr:rowOff>
    </xdr:from>
    <xdr:to>
      <xdr:col>16</xdr:col>
      <xdr:colOff>126460</xdr:colOff>
      <xdr:row>43</xdr:row>
      <xdr:rowOff>155693</xdr:rowOff>
    </xdr:to>
    <xdr:sp macro="" textlink="">
      <xdr:nvSpPr>
        <xdr:cNvPr id="3" name="Rectángulo 2"/>
        <xdr:cNvSpPr/>
      </xdr:nvSpPr>
      <xdr:spPr>
        <a:xfrm>
          <a:off x="16916400" y="8630309"/>
          <a:ext cx="126460" cy="126459"/>
        </a:xfrm>
        <a:prstGeom prst="rect">
          <a:avLst/>
        </a:prstGeom>
        <a:solidFill>
          <a:srgbClr val="FEBA0F"/>
        </a:solidFill>
        <a:ln>
          <a:solidFill>
            <a:srgbClr val="FEBA0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16</xdr:col>
      <xdr:colOff>0</xdr:colOff>
      <xdr:row>41</xdr:row>
      <xdr:rowOff>96948</xdr:rowOff>
    </xdr:from>
    <xdr:to>
      <xdr:col>16</xdr:col>
      <xdr:colOff>126460</xdr:colOff>
      <xdr:row>42</xdr:row>
      <xdr:rowOff>23382</xdr:rowOff>
    </xdr:to>
    <xdr:sp macro="" textlink="">
      <xdr:nvSpPr>
        <xdr:cNvPr id="4" name="Rectángulo 3"/>
        <xdr:cNvSpPr/>
      </xdr:nvSpPr>
      <xdr:spPr>
        <a:xfrm>
          <a:off x="16916400" y="8297973"/>
          <a:ext cx="126460" cy="126459"/>
        </a:xfrm>
        <a:prstGeom prst="rect">
          <a:avLst/>
        </a:prstGeom>
        <a:solidFill>
          <a:srgbClr val="AFB15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16</xdr:col>
      <xdr:colOff>0</xdr:colOff>
      <xdr:row>44</xdr:row>
      <xdr:rowOff>130769</xdr:rowOff>
    </xdr:from>
    <xdr:to>
      <xdr:col>16</xdr:col>
      <xdr:colOff>126460</xdr:colOff>
      <xdr:row>45</xdr:row>
      <xdr:rowOff>57203</xdr:rowOff>
    </xdr:to>
    <xdr:sp macro="" textlink="">
      <xdr:nvSpPr>
        <xdr:cNvPr id="5" name="Rectángulo 4"/>
        <xdr:cNvSpPr/>
      </xdr:nvSpPr>
      <xdr:spPr>
        <a:xfrm>
          <a:off x="16916400" y="8931869"/>
          <a:ext cx="126460" cy="126459"/>
        </a:xfrm>
        <a:prstGeom prst="rect">
          <a:avLst/>
        </a:prstGeom>
        <a:solidFill>
          <a:srgbClr val="EE720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  <xdr:twoCellAnchor>
    <xdr:from>
      <xdr:col>16</xdr:col>
      <xdr:colOff>0</xdr:colOff>
      <xdr:row>46</xdr:row>
      <xdr:rowOff>36625</xdr:rowOff>
    </xdr:from>
    <xdr:to>
      <xdr:col>16</xdr:col>
      <xdr:colOff>126460</xdr:colOff>
      <xdr:row>46</xdr:row>
      <xdr:rowOff>163084</xdr:rowOff>
    </xdr:to>
    <xdr:sp macro="" textlink="">
      <xdr:nvSpPr>
        <xdr:cNvPr id="6" name="Rectángulo 5"/>
        <xdr:cNvSpPr/>
      </xdr:nvSpPr>
      <xdr:spPr>
        <a:xfrm>
          <a:off x="16916400" y="9237775"/>
          <a:ext cx="126460" cy="126459"/>
        </a:xfrm>
        <a:prstGeom prst="rect">
          <a:avLst/>
        </a:prstGeom>
        <a:solidFill>
          <a:srgbClr val="A61A1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O"/>
          </a:defPPr>
          <a:lvl1pPr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342900" indent="1143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685800" indent="2286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028700" indent="3429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371600" indent="457200" algn="l" defTabSz="685800" rtl="0" eaLnBrk="0" fontAlgn="base" hangingPunct="0">
            <a:spcBef>
              <a:spcPct val="0"/>
            </a:spcBef>
            <a:spcAft>
              <a:spcPct val="0"/>
            </a:spcAft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3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MPLIMIENTO%202016-2019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ra Quiceno Gil" refreshedDate="43792.545183449074" createdVersion="5" refreshedVersion="5" minRefreshableVersion="3" recordCount="281">
  <cacheSource type="worksheet">
    <worksheetSource ref="A1:B1048576" sheet="Hoja2"/>
  </cacheSource>
  <cacheFields count="2">
    <cacheField name="Responsable" numFmtId="0">
      <sharedItems containsBlank="1" count="15">
        <s v="Secretaría de Desarrollo"/>
        <s v="Secretaría de Educación"/>
        <s v="Casa de la Cultura"/>
        <s v="INDEC"/>
        <s v="Secretaría de Infraestructura"/>
        <s v="Secretaría de Planeación"/>
        <s v="Secretaría de la Mujer y Familia"/>
        <s v=" "/>
        <s v="Secretaría de Gobierno"/>
        <s v="Secretaría de Tránsito y Transporte"/>
        <s v="Oficina de Control Interno"/>
        <s v="Secretaría de Servicios Administrativos"/>
        <s v="Secretaría de Hacienda"/>
        <s v="Secretaría de Salud"/>
        <m/>
      </sharedItems>
    </cacheField>
    <cacheField name="% Avance 2019" numFmtId="0">
      <sharedItems containsBlank="1" containsMixedTypes="1" containsNumb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aura Quiceno Gil" refreshedDate="43795.334854629633" createdVersion="5" refreshedVersion="5" minRefreshableVersion="3" recordCount="280">
  <cacheSource type="worksheet">
    <worksheetSource ref="A1:L281" sheet="cumplimiento cuatrienio (2)" r:id="rId2"/>
  </cacheSource>
  <cacheFields count="12">
    <cacheField name="Responsable" numFmtId="0">
      <sharedItems count="14">
        <s v="Secretaría de Desarrollo"/>
        <s v="Secretaría de Educación"/>
        <s v="Casa de la Cultura"/>
        <s v="INDEC"/>
        <s v="Secretaría de Infraestructura"/>
        <s v="Secretaría de Planeación"/>
        <s v="Secretaría de la Mujer y Familia"/>
        <s v=" "/>
        <s v="Secretaría de Gobierno"/>
        <s v="Secretaría de Tránsito y Transporte"/>
        <s v="Oficina de Control Interno"/>
        <s v="Secretaría de Servicios Administrativos"/>
        <s v="Secretaría de Hacienda"/>
        <s v="Secretaría de Salud"/>
      </sharedItems>
    </cacheField>
    <cacheField name="Indicador Producto" numFmtId="0">
      <sharedItems longText="1"/>
    </cacheField>
    <cacheField name="LB Producto" numFmtId="0">
      <sharedItems containsSemiMixedTypes="0" containsString="0" containsNumber="1" minValue="0" maxValue="19571"/>
    </cacheField>
    <cacheField name="Meta Producto" numFmtId="0">
      <sharedItems containsSemiMixedTypes="0" containsString="0" containsNumber="1" minValue="0" maxValue="100000"/>
    </cacheField>
    <cacheField name="Ejecutado" numFmtId="0">
      <sharedItems containsSemiMixedTypes="0" containsString="0" containsNumber="1" minValue="0" maxValue="250000"/>
    </cacheField>
    <cacheField name="% Cumplimiento" numFmtId="9">
      <sharedItems containsSemiMixedTypes="0" containsString="0" containsNumber="1" minValue="0" maxValue="1"/>
    </cacheField>
    <cacheField name="Orientacion" numFmtId="0">
      <sharedItems/>
    </cacheField>
    <cacheField name="Sector" numFmtId="0">
      <sharedItems count="18">
        <s v="A.1. Educación"/>
        <s v="A.5. Cultura"/>
        <s v="A.4. Deporte y Recreación"/>
        <s v="A.7. Vivienda"/>
        <s v="A.3. Agua Potable y Saneamiento Básico"/>
        <s v="A.6. Servicios Públicos Diferentes a Acueducto Alcantarillado y Aseo"/>
        <s v="A.14. Atención a Grupos Vulnerables - Promoción Social"/>
        <s v="A.11. Centros de Reclusión"/>
        <s v="A.8. Agropecuario"/>
        <s v="A.13. Promoción del Desarrollo"/>
        <s v="A.9. Transporte"/>
        <s v="A.10. Ambiental"/>
        <s v="A.12. Prevención y Atención de Desastres"/>
        <s v="A.17. Fortalecimiento Institucional"/>
        <s v="A.15. Equipamiento"/>
        <s v="A.18. Justicia y Seguridad"/>
        <s v="A.16. Desarrollo Comunitario"/>
        <s v="A.2. Salud"/>
      </sharedItems>
    </cacheField>
    <cacheField name="ValorEjecutado2016" numFmtId="0">
      <sharedItems containsMixedTypes="1" containsNumber="1" minValue="0" maxValue="14000"/>
    </cacheField>
    <cacheField name="ValorEjecutado2017" numFmtId="0">
      <sharedItems containsMixedTypes="1" containsNumber="1" minValue="0" maxValue="14000"/>
    </cacheField>
    <cacheField name="ValorEjecutado2018" numFmtId="0">
      <sharedItems containsMixedTypes="1" containsNumber="1" minValue="0" maxValue="11288"/>
    </cacheField>
    <cacheField name="ValorEjecutado2019" numFmtId="0">
      <sharedItems containsMixedTypes="1" containsNumber="1" minValue="0" maxValue="2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n v="14.06"/>
  </r>
  <r>
    <x v="0"/>
    <n v="100"/>
  </r>
  <r>
    <x v="0"/>
    <n v="100"/>
  </r>
  <r>
    <x v="1"/>
    <n v="100"/>
  </r>
  <r>
    <x v="1"/>
    <n v="100"/>
  </r>
  <r>
    <x v="1"/>
    <n v="33.33"/>
  </r>
  <r>
    <x v="1"/>
    <n v="90"/>
  </r>
  <r>
    <x v="1"/>
    <n v="100"/>
  </r>
  <r>
    <x v="1"/>
    <n v="0"/>
  </r>
  <r>
    <x v="1"/>
    <n v="100"/>
  </r>
  <r>
    <x v="1"/>
    <n v="46.36"/>
  </r>
  <r>
    <x v="1"/>
    <n v="100"/>
  </r>
  <r>
    <x v="1"/>
    <s v="SC"/>
  </r>
  <r>
    <x v="1"/>
    <n v="88"/>
  </r>
  <r>
    <x v="1"/>
    <n v="0"/>
  </r>
  <r>
    <x v="1"/>
    <n v="77.78"/>
  </r>
  <r>
    <x v="1"/>
    <n v="96.3"/>
  </r>
  <r>
    <x v="1"/>
    <n v="100"/>
  </r>
  <r>
    <x v="1"/>
    <n v="96.3"/>
  </r>
  <r>
    <x v="1"/>
    <n v="96.3"/>
  </r>
  <r>
    <x v="1"/>
    <n v="100"/>
  </r>
  <r>
    <x v="1"/>
    <n v="100"/>
  </r>
  <r>
    <x v="1"/>
    <s v="SC"/>
  </r>
  <r>
    <x v="1"/>
    <n v="100"/>
  </r>
  <r>
    <x v="1"/>
    <s v="SC"/>
  </r>
  <r>
    <x v="1"/>
    <n v="87.23"/>
  </r>
  <r>
    <x v="1"/>
    <n v="100"/>
  </r>
  <r>
    <x v="1"/>
    <n v="100"/>
  </r>
  <r>
    <x v="1"/>
    <n v="100"/>
  </r>
  <r>
    <x v="1"/>
    <n v="85.71"/>
  </r>
  <r>
    <x v="1"/>
    <s v="SC"/>
  </r>
  <r>
    <x v="1"/>
    <n v="0"/>
  </r>
  <r>
    <x v="1"/>
    <n v="78.569999999999993"/>
  </r>
  <r>
    <x v="1"/>
    <s v="SC"/>
  </r>
  <r>
    <x v="1"/>
    <s v="SC"/>
  </r>
  <r>
    <x v="1"/>
    <n v="92.59"/>
  </r>
  <r>
    <x v="1"/>
    <s v="SC"/>
  </r>
  <r>
    <x v="1"/>
    <n v="88.89"/>
  </r>
  <r>
    <x v="1"/>
    <s v="SC"/>
  </r>
  <r>
    <x v="1"/>
    <s v="SC"/>
  </r>
  <r>
    <x v="1"/>
    <n v="66.67"/>
  </r>
  <r>
    <x v="1"/>
    <n v="66.67"/>
  </r>
  <r>
    <x v="1"/>
    <n v="0"/>
  </r>
  <r>
    <x v="1"/>
    <n v="100"/>
  </r>
  <r>
    <x v="1"/>
    <n v="60"/>
  </r>
  <r>
    <x v="1"/>
    <n v="100"/>
  </r>
  <r>
    <x v="1"/>
    <n v="100"/>
  </r>
  <r>
    <x v="1"/>
    <n v="0"/>
  </r>
  <r>
    <x v="1"/>
    <n v="100"/>
  </r>
  <r>
    <x v="1"/>
    <n v="100"/>
  </r>
  <r>
    <x v="1"/>
    <n v="86.25"/>
  </r>
  <r>
    <x v="1"/>
    <s v="SC"/>
  </r>
  <r>
    <x v="1"/>
    <n v="0"/>
  </r>
  <r>
    <x v="1"/>
    <n v="100"/>
  </r>
  <r>
    <x v="1"/>
    <n v="0"/>
  </r>
  <r>
    <x v="1"/>
    <n v="90"/>
  </r>
  <r>
    <x v="1"/>
    <n v="0"/>
  </r>
  <r>
    <x v="1"/>
    <n v="100"/>
  </r>
  <r>
    <x v="1"/>
    <s v="SC"/>
  </r>
  <r>
    <x v="2"/>
    <n v="100"/>
  </r>
  <r>
    <x v="2"/>
    <n v="100"/>
  </r>
  <r>
    <x v="2"/>
    <n v="25"/>
  </r>
  <r>
    <x v="2"/>
    <n v="100"/>
  </r>
  <r>
    <x v="2"/>
    <n v="100"/>
  </r>
  <r>
    <x v="2"/>
    <n v="0"/>
  </r>
  <r>
    <x v="2"/>
    <n v="100"/>
  </r>
  <r>
    <x v="2"/>
    <n v="100"/>
  </r>
  <r>
    <x v="2"/>
    <n v="100"/>
  </r>
  <r>
    <x v="2"/>
    <n v="20"/>
  </r>
  <r>
    <x v="3"/>
    <n v="100"/>
  </r>
  <r>
    <x v="3"/>
    <n v="100"/>
  </r>
  <r>
    <x v="3"/>
    <n v="53.33"/>
  </r>
  <r>
    <x v="3"/>
    <n v="81.819999999999993"/>
  </r>
  <r>
    <x v="3"/>
    <n v="100"/>
  </r>
  <r>
    <x v="3"/>
    <n v="100"/>
  </r>
  <r>
    <x v="3"/>
    <n v="100"/>
  </r>
  <r>
    <x v="3"/>
    <n v="100"/>
  </r>
  <r>
    <x v="4"/>
    <n v="100"/>
  </r>
  <r>
    <x v="4"/>
    <n v="0"/>
  </r>
  <r>
    <x v="4"/>
    <n v="0"/>
  </r>
  <r>
    <x v="5"/>
    <n v="34.119999999999997"/>
  </r>
  <r>
    <x v="5"/>
    <n v="0"/>
  </r>
  <r>
    <x v="4"/>
    <n v="13.79"/>
  </r>
  <r>
    <x v="4"/>
    <n v="100"/>
  </r>
  <r>
    <x v="4"/>
    <n v="60.22"/>
  </r>
  <r>
    <x v="5"/>
    <n v="0"/>
  </r>
  <r>
    <x v="5"/>
    <s v="SC"/>
  </r>
  <r>
    <x v="4"/>
    <n v="100"/>
  </r>
  <r>
    <x v="6"/>
    <s v="SC"/>
  </r>
  <r>
    <x v="6"/>
    <n v="90.67"/>
  </r>
  <r>
    <x v="6"/>
    <n v="100"/>
  </r>
  <r>
    <x v="6"/>
    <s v="SC"/>
  </r>
  <r>
    <x v="6"/>
    <n v="100"/>
  </r>
  <r>
    <x v="6"/>
    <n v="100"/>
  </r>
  <r>
    <x v="6"/>
    <n v="100"/>
  </r>
  <r>
    <x v="7"/>
    <s v="SC"/>
  </r>
  <r>
    <x v="6"/>
    <n v="0"/>
  </r>
  <r>
    <x v="6"/>
    <n v="100"/>
  </r>
  <r>
    <x v="6"/>
    <n v="100"/>
  </r>
  <r>
    <x v="6"/>
    <s v="SC"/>
  </r>
  <r>
    <x v="6"/>
    <n v="72.66"/>
  </r>
  <r>
    <x v="6"/>
    <n v="100"/>
  </r>
  <r>
    <x v="6"/>
    <n v="100"/>
  </r>
  <r>
    <x v="6"/>
    <n v="100"/>
  </r>
  <r>
    <x v="6"/>
    <n v="100"/>
  </r>
  <r>
    <x v="8"/>
    <n v="100"/>
  </r>
  <r>
    <x v="8"/>
    <n v="100"/>
  </r>
  <r>
    <x v="8"/>
    <n v="100"/>
  </r>
  <r>
    <x v="8"/>
    <n v="12.29"/>
  </r>
  <r>
    <x v="0"/>
    <n v="66.67"/>
  </r>
  <r>
    <x v="0"/>
    <n v="100"/>
  </r>
  <r>
    <x v="0"/>
    <n v="100"/>
  </r>
  <r>
    <x v="0"/>
    <n v="8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0"/>
  </r>
  <r>
    <x v="8"/>
    <n v="0"/>
  </r>
  <r>
    <x v="8"/>
    <n v="0"/>
  </r>
  <r>
    <x v="0"/>
    <n v="100"/>
  </r>
  <r>
    <x v="0"/>
    <s v="SC"/>
  </r>
  <r>
    <x v="0"/>
    <n v="100"/>
  </r>
  <r>
    <x v="0"/>
    <n v="100"/>
  </r>
  <r>
    <x v="0"/>
    <n v="100"/>
  </r>
  <r>
    <x v="0"/>
    <s v="SC"/>
  </r>
  <r>
    <x v="0"/>
    <n v="100"/>
  </r>
  <r>
    <x v="0"/>
    <n v="0"/>
  </r>
  <r>
    <x v="0"/>
    <n v="46.46"/>
  </r>
  <r>
    <x v="0"/>
    <n v="100"/>
  </r>
  <r>
    <x v="0"/>
    <n v="65.98"/>
  </r>
  <r>
    <x v="0"/>
    <n v="100"/>
  </r>
  <r>
    <x v="0"/>
    <n v="100"/>
  </r>
  <r>
    <x v="0"/>
    <n v="0"/>
  </r>
  <r>
    <x v="5"/>
    <s v="SC"/>
  </r>
  <r>
    <x v="5"/>
    <n v="50"/>
  </r>
  <r>
    <x v="9"/>
    <s v="SC"/>
  </r>
  <r>
    <x v="9"/>
    <n v="100"/>
  </r>
  <r>
    <x v="9"/>
    <n v="100"/>
  </r>
  <r>
    <x v="9"/>
    <n v="100"/>
  </r>
  <r>
    <x v="9"/>
    <n v="100"/>
  </r>
  <r>
    <x v="9"/>
    <n v="100"/>
  </r>
  <r>
    <x v="9"/>
    <n v="100"/>
  </r>
  <r>
    <x v="9"/>
    <n v="100"/>
  </r>
  <r>
    <x v="9"/>
    <n v="100"/>
  </r>
  <r>
    <x v="9"/>
    <n v="100"/>
  </r>
  <r>
    <x v="9"/>
    <s v="SC"/>
  </r>
  <r>
    <x v="4"/>
    <s v="SC"/>
  </r>
  <r>
    <x v="4"/>
    <n v="100"/>
  </r>
  <r>
    <x v="9"/>
    <n v="100"/>
  </r>
  <r>
    <x v="9"/>
    <n v="100"/>
  </r>
  <r>
    <x v="9"/>
    <n v="100"/>
  </r>
  <r>
    <x v="9"/>
    <n v="100"/>
  </r>
  <r>
    <x v="9"/>
    <n v="100"/>
  </r>
  <r>
    <x v="9"/>
    <n v="100"/>
  </r>
  <r>
    <x v="5"/>
    <n v="100"/>
  </r>
  <r>
    <x v="5"/>
    <n v="26"/>
  </r>
  <r>
    <x v="5"/>
    <n v="5"/>
  </r>
  <r>
    <x v="5"/>
    <n v="100"/>
  </r>
  <r>
    <x v="5"/>
    <s v="SC"/>
  </r>
  <r>
    <x v="5"/>
    <n v="100"/>
  </r>
  <r>
    <x v="5"/>
    <n v="100"/>
  </r>
  <r>
    <x v="5"/>
    <n v="100"/>
  </r>
  <r>
    <x v="5"/>
    <s v="SC"/>
  </r>
  <r>
    <x v="5"/>
    <n v="62.5"/>
  </r>
  <r>
    <x v="5"/>
    <n v="100"/>
  </r>
  <r>
    <x v="5"/>
    <n v="100"/>
  </r>
  <r>
    <x v="5"/>
    <n v="0"/>
  </r>
  <r>
    <x v="5"/>
    <n v="100"/>
  </r>
  <r>
    <x v="8"/>
    <n v="100"/>
  </r>
  <r>
    <x v="8"/>
    <n v="53.33"/>
  </r>
  <r>
    <x v="8"/>
    <n v="100"/>
  </r>
  <r>
    <x v="4"/>
    <n v="0"/>
  </r>
  <r>
    <x v="4"/>
    <n v="0"/>
  </r>
  <r>
    <x v="4"/>
    <s v="SC"/>
  </r>
  <r>
    <x v="4"/>
    <s v="SC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10"/>
    <n v="100"/>
  </r>
  <r>
    <x v="10"/>
    <s v="SC"/>
  </r>
  <r>
    <x v="10"/>
    <n v="100"/>
  </r>
  <r>
    <x v="10"/>
    <n v="100"/>
  </r>
  <r>
    <x v="5"/>
    <s v="SC"/>
  </r>
  <r>
    <x v="5"/>
    <s v="SC"/>
  </r>
  <r>
    <x v="11"/>
    <n v="100"/>
  </r>
  <r>
    <x v="11"/>
    <n v="100"/>
  </r>
  <r>
    <x v="11"/>
    <n v="100"/>
  </r>
  <r>
    <x v="11"/>
    <n v="100"/>
  </r>
  <r>
    <x v="12"/>
    <n v="30.67"/>
  </r>
  <r>
    <x v="12"/>
    <n v="80.78"/>
  </r>
  <r>
    <x v="12"/>
    <n v="100"/>
  </r>
  <r>
    <x v="11"/>
    <n v="66.67"/>
  </r>
  <r>
    <x v="11"/>
    <n v="100"/>
  </r>
  <r>
    <x v="11"/>
    <n v="100"/>
  </r>
  <r>
    <x v="11"/>
    <n v="100"/>
  </r>
  <r>
    <x v="11"/>
    <n v="100"/>
  </r>
  <r>
    <x v="10"/>
    <n v="95.65"/>
  </r>
  <r>
    <x v="10"/>
    <n v="93.57"/>
  </r>
  <r>
    <x v="10"/>
    <n v="100"/>
  </r>
  <r>
    <x v="10"/>
    <n v="100"/>
  </r>
  <r>
    <x v="10"/>
    <n v="100"/>
  </r>
  <r>
    <x v="10"/>
    <n v="50"/>
  </r>
  <r>
    <x v="10"/>
    <n v="100"/>
  </r>
  <r>
    <x v="4"/>
    <n v="100"/>
  </r>
  <r>
    <x v="4"/>
    <n v="100"/>
  </r>
  <r>
    <x v="4"/>
    <s v="SC"/>
  </r>
  <r>
    <x v="4"/>
    <s v="SC"/>
  </r>
  <r>
    <x v="11"/>
    <n v="100"/>
  </r>
  <r>
    <x v="11"/>
    <n v="100"/>
  </r>
  <r>
    <x v="11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100"/>
  </r>
  <r>
    <x v="8"/>
    <n v="0"/>
  </r>
  <r>
    <x v="0"/>
    <n v="83.33"/>
  </r>
  <r>
    <x v="0"/>
    <n v="100"/>
  </r>
  <r>
    <x v="0"/>
    <n v="65.22"/>
  </r>
  <r>
    <x v="0"/>
    <n v="0"/>
  </r>
  <r>
    <x v="4"/>
    <s v="SC"/>
  </r>
  <r>
    <x v="4"/>
    <n v="0"/>
  </r>
  <r>
    <x v="4"/>
    <s v="SC"/>
  </r>
  <r>
    <x v="4"/>
    <n v="12.19"/>
  </r>
  <r>
    <x v="8"/>
    <n v="100"/>
  </r>
  <r>
    <x v="8"/>
    <n v="100"/>
  </r>
  <r>
    <x v="8"/>
    <n v="100"/>
  </r>
  <r>
    <x v="8"/>
    <n v="100"/>
  </r>
  <r>
    <x v="13"/>
    <n v="86.2"/>
  </r>
  <r>
    <x v="13"/>
    <n v="100"/>
  </r>
  <r>
    <x v="13"/>
    <n v="0"/>
  </r>
  <r>
    <x v="13"/>
    <n v="100"/>
  </r>
  <r>
    <x v="13"/>
    <n v="100"/>
  </r>
  <r>
    <x v="13"/>
    <n v="100"/>
  </r>
  <r>
    <x v="13"/>
    <n v="100"/>
  </r>
  <r>
    <x v="13"/>
    <n v="0"/>
  </r>
  <r>
    <x v="13"/>
    <n v="20"/>
  </r>
  <r>
    <x v="13"/>
    <n v="100"/>
  </r>
  <r>
    <x v="13"/>
    <n v="85.68"/>
  </r>
  <r>
    <x v="13"/>
    <n v="78.739999999999995"/>
  </r>
  <r>
    <x v="13"/>
    <n v="80.599999999999994"/>
  </r>
  <r>
    <x v="13"/>
    <n v="100"/>
  </r>
  <r>
    <x v="13"/>
    <n v="100"/>
  </r>
  <r>
    <x v="13"/>
    <n v="93.33"/>
  </r>
  <r>
    <x v="13"/>
    <n v="100"/>
  </r>
  <r>
    <x v="13"/>
    <n v="100"/>
  </r>
  <r>
    <x v="13"/>
    <n v="100"/>
  </r>
  <r>
    <x v="13"/>
    <n v="100"/>
  </r>
  <r>
    <x v="13"/>
    <n v="100"/>
  </r>
  <r>
    <x v="13"/>
    <n v="100"/>
  </r>
  <r>
    <x v="13"/>
    <n v="100"/>
  </r>
  <r>
    <x v="13"/>
    <n v="100"/>
  </r>
  <r>
    <x v="13"/>
    <n v="91.67"/>
  </r>
  <r>
    <x v="13"/>
    <n v="100"/>
  </r>
  <r>
    <x v="13"/>
    <n v="100"/>
  </r>
  <r>
    <x v="13"/>
    <n v="100"/>
  </r>
  <r>
    <x v="13"/>
    <n v="44.12"/>
  </r>
  <r>
    <x v="13"/>
    <n v="100"/>
  </r>
  <r>
    <x v="13"/>
    <n v="100"/>
  </r>
  <r>
    <x v="13"/>
    <n v="100"/>
  </r>
  <r>
    <x v="1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0">
  <r>
    <x v="0"/>
    <s v="Número de niñas, niños y adolescentes atendidos en la modalidad de refrigerios escolar"/>
    <n v="19571"/>
    <n v="23490"/>
    <n v="12376"/>
    <n v="0.52686249467858659"/>
    <s v="Incremento"/>
    <x v="0"/>
    <n v="5650"/>
    <n v="2884"/>
    <n v="2023"/>
    <n v="1819"/>
  </r>
  <r>
    <x v="0"/>
    <s v="Número de niñas, niños y adolescentes atendidos en la modalidad de almuerzo escolar"/>
    <n v="6375"/>
    <n v="8330"/>
    <n v="8327"/>
    <n v="0.99963985594237692"/>
    <s v="Incremento"/>
    <x v="0"/>
    <n v="2050"/>
    <n v="2070"/>
    <n v="2097"/>
    <n v="2110"/>
  </r>
  <r>
    <x v="0"/>
    <s v="Número de restaurantes comunitarios atendidos"/>
    <n v="10"/>
    <n v="12"/>
    <n v="45"/>
    <n v="1"/>
    <s v="Incremento"/>
    <x v="0"/>
    <n v="10"/>
    <n v="11"/>
    <n v="12"/>
    <n v="12"/>
  </r>
  <r>
    <x v="1"/>
    <s v="Cantidad de Instituciones Educativas  aplicando PRAE en el currículo"/>
    <n v="7"/>
    <n v="10"/>
    <n v="37"/>
    <n v="1"/>
    <s v="Incremento"/>
    <x v="0"/>
    <n v="10"/>
    <n v="9"/>
    <n v="9"/>
    <n v="9"/>
  </r>
  <r>
    <x v="1"/>
    <s v="Establecimientos educativos que participan en el evento ambiental"/>
    <n v="0"/>
    <n v="10"/>
    <n v="19"/>
    <n v="1"/>
    <s v="Incremento"/>
    <x v="0"/>
    <s v="NE"/>
    <n v="1"/>
    <n v="9"/>
    <n v="9"/>
  </r>
  <r>
    <x v="1"/>
    <s v="Número de practicas ambientales escolares inscritas en el concurso"/>
    <n v="0"/>
    <n v="12"/>
    <n v="11"/>
    <n v="0.91666666666666663"/>
    <s v="Incremento"/>
    <x v="0"/>
    <s v="NE"/>
    <s v="NE"/>
    <n v="9"/>
    <n v="2"/>
  </r>
  <r>
    <x v="1"/>
    <s v="Número de participantes en la versión de los JRTC"/>
    <n v="14000"/>
    <n v="14000"/>
    <n v="12972"/>
    <n v="0.9265714285714286"/>
    <s v="Mantenimiento"/>
    <x v="0"/>
    <n v="14000"/>
    <n v="14000"/>
    <n v="11288"/>
    <n v="12600"/>
  </r>
  <r>
    <x v="1"/>
    <s v="Instituciones Educativas locales que realizan y participan de los JRTC"/>
    <n v="10"/>
    <n v="10"/>
    <n v="9.25"/>
    <n v="0.92500000000000004"/>
    <s v="Mantenimiento"/>
    <x v="0"/>
    <n v="10"/>
    <n v="9"/>
    <n v="9"/>
    <n v="9"/>
  </r>
  <r>
    <x v="1"/>
    <s v="Número de delegaciones departamentales y/o nacionales que participan en los JRTC"/>
    <n v="8"/>
    <n v="10"/>
    <n v="53"/>
    <n v="1"/>
    <s v="Incremento"/>
    <x v="0"/>
    <n v="6"/>
    <n v="7"/>
    <n v="34"/>
    <n v="6"/>
  </r>
  <r>
    <x v="1"/>
    <s v="Porcentaje de IE que articulan al currículo del plan de estudios todo el proceso metodológico de los JRTC"/>
    <n v="100"/>
    <n v="100"/>
    <n v="100"/>
    <n v="1"/>
    <s v="Mantenimiento"/>
    <x v="0"/>
    <n v="100"/>
    <n v="100"/>
    <n v="100"/>
    <n v="100"/>
  </r>
  <r>
    <x v="1"/>
    <s v="Número de personas en situación de discapacidad que participan de los JRTC"/>
    <n v="400"/>
    <n v="550"/>
    <n v="1348"/>
    <n v="1"/>
    <s v="Incremento"/>
    <x v="0"/>
    <n v="543"/>
    <n v="550"/>
    <s v="NE"/>
    <n v="255"/>
  </r>
  <r>
    <x v="1"/>
    <s v="Porcentaje de EE con su organigrama de participación  actualizado y operando"/>
    <n v="40"/>
    <n v="100"/>
    <n v="350"/>
    <n v="1"/>
    <s v="Incremento"/>
    <x v="0"/>
    <n v="50"/>
    <n v="100"/>
    <n v="100"/>
    <n v="100"/>
  </r>
  <r>
    <x v="1"/>
    <s v="Número de estamentos de participación escolar con planes de acción definidos, fechas de ejecución y sus responsables"/>
    <n v="0"/>
    <n v="8"/>
    <n v="18"/>
    <n v="1"/>
    <s v="Incremento"/>
    <x v="0"/>
    <n v="2"/>
    <n v="2"/>
    <n v="7"/>
    <n v="7"/>
  </r>
  <r>
    <x v="1"/>
    <s v="Porcentaje de EE con reuniones periódicas de los consejos de padres"/>
    <n v="0"/>
    <n v="100"/>
    <n v="108"/>
    <n v="1"/>
    <s v="Incremento"/>
    <x v="0"/>
    <s v="NE"/>
    <n v="20"/>
    <s v="NE"/>
    <n v="88"/>
  </r>
  <r>
    <x v="1"/>
    <s v="Número de acciones de mejoramiento propuestos por la red de consejos de padres a los EE"/>
    <n v="0"/>
    <n v="9"/>
    <n v="0"/>
    <n v="0"/>
    <s v="Incremento"/>
    <x v="0"/>
    <s v="NE"/>
    <s v="NE"/>
    <s v="NE"/>
    <s v="NE"/>
  </r>
  <r>
    <x v="1"/>
    <s v="Número de asistentes al Foro Educativo Municipal"/>
    <n v="450"/>
    <n v="450"/>
    <n v="374"/>
    <n v="0.83111111111111113"/>
    <s v="Mantenimiento"/>
    <x v="0"/>
    <s v="NE"/>
    <s v="NE"/>
    <n v="398"/>
    <n v="350"/>
  </r>
  <r>
    <x v="1"/>
    <s v="Establecimientos Educativos que tienen sus manuales de convivencia actualizados con rutas, procesos y protocolos de atención definidos"/>
    <n v="8"/>
    <n v="27"/>
    <n v="82"/>
    <n v="1"/>
    <s v="Incremento"/>
    <x v="0"/>
    <n v="2"/>
    <n v="27"/>
    <n v="27"/>
    <n v="26"/>
  </r>
  <r>
    <x v="1"/>
    <s v="Número de comités de convivencia Escolar resportando casos en el Comité Municipal de convivencia"/>
    <n v="10"/>
    <n v="10"/>
    <n v="9.3333333333333339"/>
    <n v="0.93333333333333335"/>
    <s v="Mantenimiento"/>
    <x v="0"/>
    <n v="10"/>
    <s v="NE"/>
    <n v="9"/>
    <n v="9"/>
  </r>
  <r>
    <x v="1"/>
    <s v="Establecimientos educativos que trabajan cátedra de la paz"/>
    <n v="8"/>
    <n v="27"/>
    <n v="88"/>
    <n v="1"/>
    <s v="Incremento"/>
    <x v="0"/>
    <n v="10"/>
    <n v="27"/>
    <n v="25"/>
    <n v="26"/>
  </r>
  <r>
    <x v="1"/>
    <s v="Número de EE que manejarán el índice de Inclusión"/>
    <n v="5"/>
    <n v="27"/>
    <n v="83"/>
    <n v="1"/>
    <s v="Incremento"/>
    <x v="0"/>
    <n v="5"/>
    <n v="27"/>
    <n v="25"/>
    <n v="26"/>
  </r>
  <r>
    <x v="1"/>
    <s v="Número de actividades desarrolladas de promoción y defensa de la libertad religiosa, de cultos y conciencia"/>
    <n v="0"/>
    <n v="4"/>
    <n v="6"/>
    <n v="1"/>
    <s v="Incremento"/>
    <x v="0"/>
    <n v="1"/>
    <s v="NE"/>
    <s v="NE"/>
    <n v="5"/>
  </r>
  <r>
    <x v="1"/>
    <s v="Número de actividades desarrolladas con el Plan de Lectura y escritura"/>
    <n v="0"/>
    <n v="13"/>
    <n v="16"/>
    <n v="1"/>
    <s v="Incremento"/>
    <x v="0"/>
    <n v="1"/>
    <n v="4"/>
    <n v="5"/>
    <n v="6"/>
  </r>
  <r>
    <x v="1"/>
    <s v="Espacios con mantenimiento locativo"/>
    <n v="0"/>
    <n v="4"/>
    <n v="11"/>
    <n v="1"/>
    <s v="Incremento"/>
    <x v="0"/>
    <n v="2"/>
    <s v="NE"/>
    <n v="1"/>
    <n v="8"/>
  </r>
  <r>
    <x v="1"/>
    <s v="Personas que participan del Plan Municipal de Lectura y Escritura"/>
    <n v="0"/>
    <n v="1500"/>
    <n v="1300"/>
    <n v="0.8666666666666667"/>
    <s v="Incremento"/>
    <x v="0"/>
    <s v="NE"/>
    <n v="500"/>
    <s v="NE"/>
    <n v="800"/>
  </r>
  <r>
    <x v="1"/>
    <s v="Número de libros adquiridos y legalizados"/>
    <n v="50"/>
    <n v="400"/>
    <n v="529"/>
    <n v="1"/>
    <s v="Incremento"/>
    <x v="0"/>
    <n v="150"/>
    <n v="280"/>
    <n v="99"/>
    <s v="NE"/>
  </r>
  <r>
    <x v="1"/>
    <s v="Estudiantes diagnosticados con necesidades educativas especiales y condiciones de vulnerabilidad Atendidos"/>
    <n v="63"/>
    <n v="420"/>
    <n v="396"/>
    <n v="0.94285714285714284"/>
    <s v="Incremento"/>
    <x v="0"/>
    <n v="65"/>
    <n v="137"/>
    <n v="112"/>
    <n v="82"/>
  </r>
  <r>
    <x v="1"/>
    <s v="Porcentaje de IE que manejan estrategias de inclusión en su PEI"/>
    <n v="40"/>
    <n v="100"/>
    <n v="340"/>
    <n v="1"/>
    <s v="Incremento"/>
    <x v="0"/>
    <n v="40"/>
    <n v="100"/>
    <n v="100"/>
    <n v="100"/>
  </r>
  <r>
    <x v="1"/>
    <s v="Porcentaje de comunidades educativas atendidas con los servicios de la UAI"/>
    <n v="100"/>
    <n v="100"/>
    <n v="100"/>
    <n v="1"/>
    <s v="Mantenimiento"/>
    <x v="0"/>
    <n v="100"/>
    <n v="100"/>
    <n v="100"/>
    <n v="100"/>
  </r>
  <r>
    <x v="1"/>
    <s v="Número de CLEI para jóvenes y adultos en extraedad atendidos en jornada sabatina o dominical"/>
    <n v="0"/>
    <n v="80"/>
    <n v="259"/>
    <n v="1"/>
    <s v="Incremento"/>
    <x v="0"/>
    <s v="NE"/>
    <n v="60"/>
    <n v="149"/>
    <n v="50"/>
  </r>
  <r>
    <x v="1"/>
    <s v="Número de establecimientos educativos con metodologías flexibles"/>
    <n v="14"/>
    <n v="14"/>
    <n v="11.75"/>
    <n v="0.8392857142857143"/>
    <s v="Mantenimiento"/>
    <x v="0"/>
    <n v="9"/>
    <n v="13"/>
    <n v="13"/>
    <n v="12"/>
  </r>
  <r>
    <x v="1"/>
    <s v="Establecimientos educativos con programas de aceleración del aprendizaje y procesos lógicos"/>
    <n v="3"/>
    <n v="5"/>
    <n v="6"/>
    <n v="1"/>
    <s v="Incremento"/>
    <x v="0"/>
    <n v="2"/>
    <n v="2"/>
    <s v="NE"/>
    <n v="2"/>
  </r>
  <r>
    <x v="1"/>
    <s v="Número de centros de alfabetización"/>
    <n v="0"/>
    <n v="3"/>
    <n v="3"/>
    <n v="1"/>
    <s v="Incremento"/>
    <x v="0"/>
    <s v="NE"/>
    <s v="NE"/>
    <n v="3"/>
    <s v="NE"/>
  </r>
  <r>
    <x v="1"/>
    <s v="Estudiantes atendidos en IE que cumplen estándares de infraestructura educativa"/>
    <n v="4532"/>
    <n v="7232"/>
    <n v="3200"/>
    <n v="0.44247787610619471"/>
    <s v="Incremento"/>
    <x v="0"/>
    <s v="NE"/>
    <n v="1100"/>
    <n v="1000"/>
    <n v="1100"/>
  </r>
  <r>
    <x v="1"/>
    <s v="Número de cupos nuevos entregados en el magacolegio"/>
    <n v="0"/>
    <n v="300"/>
    <n v="0"/>
    <n v="0"/>
    <s v="Incremento"/>
    <x v="0"/>
    <s v="NE"/>
    <s v="NE"/>
    <s v="NE"/>
    <s v="NE"/>
  </r>
  <r>
    <x v="1"/>
    <s v="Número de sedes con inventarios actualizados"/>
    <n v="0"/>
    <n v="27"/>
    <n v="65"/>
    <n v="1"/>
    <s v="Incremento"/>
    <x v="0"/>
    <n v="7"/>
    <n v="8"/>
    <n v="25"/>
    <n v="25"/>
  </r>
  <r>
    <x v="1"/>
    <s v="Número de sedes con póliza de sus bienes"/>
    <n v="27"/>
    <n v="27"/>
    <n v="26"/>
    <n v="0.96296296296296291"/>
    <s v="Mantenimiento"/>
    <x v="0"/>
    <n v="27"/>
    <n v="27"/>
    <n v="25"/>
    <n v="25"/>
  </r>
  <r>
    <x v="1"/>
    <s v="Número de sedes dotadas"/>
    <n v="8"/>
    <n v="27"/>
    <n v="26"/>
    <n v="0.96296296296296291"/>
    <s v="Incremento"/>
    <x v="0"/>
    <n v="5"/>
    <n v="8"/>
    <n v="6"/>
    <n v="7"/>
  </r>
  <r>
    <x v="1"/>
    <s v="Número de restaurantes sin eventos de sanidad por estado de los menajes"/>
    <n v="27"/>
    <n v="27"/>
    <n v="26"/>
    <n v="0.96296296296296291"/>
    <s v="Mantenimiento"/>
    <x v="0"/>
    <s v="NE"/>
    <n v="27"/>
    <n v="27"/>
    <n v="24"/>
  </r>
  <r>
    <x v="1"/>
    <s v="Número de sedes educativas intervenidas"/>
    <n v="5"/>
    <n v="27"/>
    <n v="28"/>
    <n v="1"/>
    <s v="Incremento"/>
    <x v="0"/>
    <n v="2"/>
    <n v="8"/>
    <n v="10"/>
    <n v="8"/>
  </r>
  <r>
    <x v="1"/>
    <s v="Porcentaje de instituciones educativas con jornada única"/>
    <n v="0"/>
    <n v="50"/>
    <n v="0"/>
    <n v="0"/>
    <s v="Incremento"/>
    <x v="0"/>
    <s v="NE"/>
    <s v="NE"/>
    <s v="NE"/>
    <s v="NE"/>
  </r>
  <r>
    <x v="1"/>
    <s v="Número de espacios pedagógicos y recreativos construidos"/>
    <n v="0"/>
    <n v="5"/>
    <n v="4"/>
    <n v="0.8"/>
    <s v="Incremento"/>
    <x v="0"/>
    <s v="NE"/>
    <s v="NE"/>
    <n v="2"/>
    <n v="2"/>
  </r>
  <r>
    <x v="1"/>
    <s v="Número de rampas de acceso construidas para personas con movilidad reducida"/>
    <n v="2"/>
    <n v="6"/>
    <n v="2"/>
    <n v="0.33333333333333331"/>
    <s v="Incremento"/>
    <x v="0"/>
    <s v="NE"/>
    <s v="NE"/>
    <s v="NE"/>
    <n v="2"/>
  </r>
  <r>
    <x v="1"/>
    <s v="Predios legalizados para la prestación del servicio educativo"/>
    <n v="0"/>
    <n v="4"/>
    <n v="0"/>
    <n v="0"/>
    <s v="Incremento"/>
    <x v="0"/>
    <s v="NE"/>
    <s v="NE"/>
    <s v="NE"/>
    <s v="NE"/>
  </r>
  <r>
    <x v="1"/>
    <s v="Porcentaje de sedes educativas con cobertura de servicios públicos"/>
    <n v="100"/>
    <n v="100"/>
    <n v="100"/>
    <n v="1"/>
    <s v="Mantenimiento"/>
    <x v="0"/>
    <n v="100"/>
    <n v="100"/>
    <n v="100"/>
    <n v="100"/>
  </r>
  <r>
    <x v="1"/>
    <s v="Porcentaje de sedes educativas que implementan planes de uso racional de servicios públicos"/>
    <n v="0"/>
    <n v="100"/>
    <n v="220"/>
    <n v="1"/>
    <s v="Incremento"/>
    <x v="0"/>
    <s v="NE"/>
    <n v="100"/>
    <n v="60"/>
    <n v="60"/>
  </r>
  <r>
    <x v="1"/>
    <s v="Estudiantes de la zona urbana del nivel primaria beneficiados con Kit escolar"/>
    <n v="4300"/>
    <n v="4300"/>
    <n v="4700"/>
    <n v="1"/>
    <s v="Mantenimiento"/>
    <x v="0"/>
    <n v="4300"/>
    <n v="4300"/>
    <n v="4300"/>
    <n v="5900"/>
  </r>
  <r>
    <x v="1"/>
    <s v="Estudiantes de la zona rural de los niveles básica y media beneficiados con Kit escolar"/>
    <n v="1700"/>
    <n v="1700"/>
    <n v="1700"/>
    <n v="1"/>
    <s v="Mantenimiento"/>
    <x v="0"/>
    <n v="1700"/>
    <n v="1700"/>
    <n v="1700"/>
    <n v="1700"/>
  </r>
  <r>
    <x v="1"/>
    <s v="Estudiantes oficiales en situación de vulnerabilidad beneficiados con uniforme escolar"/>
    <n v="400"/>
    <n v="250"/>
    <n v="0"/>
    <n v="0"/>
    <s v="Mantenimiento"/>
    <x v="0"/>
    <s v="NE"/>
    <s v="NE"/>
    <s v="NE"/>
    <s v="NE"/>
  </r>
  <r>
    <x v="1"/>
    <s v="Número de estudiantes que se benefician con el transporte escolar"/>
    <n v="60"/>
    <n v="203"/>
    <n v="255.75"/>
    <n v="1"/>
    <s v="Mantenimiento"/>
    <x v="0"/>
    <n v="212"/>
    <n v="203"/>
    <n v="316"/>
    <n v="292"/>
  </r>
  <r>
    <x v="1"/>
    <s v="Número de capacitaciones y/o formación de docentes y directivos docentes."/>
    <n v="0"/>
    <n v="4"/>
    <n v="4"/>
    <n v="1"/>
    <s v="Incremento"/>
    <x v="0"/>
    <n v="2"/>
    <s v="NE"/>
    <n v="1"/>
    <n v="1"/>
  </r>
  <r>
    <x v="1"/>
    <s v="Porcentaje de docentes que utilizan las TIC en sus prácticas de aula."/>
    <n v="15"/>
    <n v="80"/>
    <n v="159"/>
    <n v="1"/>
    <s v="Incremento"/>
    <x v="0"/>
    <n v="20"/>
    <n v="40"/>
    <n v="30"/>
    <n v="69"/>
  </r>
  <r>
    <x v="1"/>
    <s v="Instituciones Educativas con prácticas innovadoras implementadas"/>
    <n v="2"/>
    <n v="10"/>
    <n v="20"/>
    <n v="1"/>
    <s v="Incremento"/>
    <x v="0"/>
    <n v="3"/>
    <n v="4"/>
    <n v="3"/>
    <n v="10"/>
  </r>
  <r>
    <x v="1"/>
    <s v="Número de estudiantes, docentes y directivos docentes de los EE exaltados"/>
    <n v="10"/>
    <n v="80"/>
    <n v="484"/>
    <n v="1"/>
    <s v="Incremento"/>
    <x v="0"/>
    <n v="174"/>
    <n v="10"/>
    <s v="NE"/>
    <n v="300"/>
  </r>
  <r>
    <x v="1"/>
    <s v="Número de prácticas o experiencias que mejoran el progreso de la educación en el Municipio"/>
    <n v="0"/>
    <n v="4"/>
    <n v="7"/>
    <n v="1"/>
    <s v="Incremento"/>
    <x v="0"/>
    <n v="1"/>
    <n v="2"/>
    <n v="3"/>
    <n v="1"/>
  </r>
  <r>
    <x v="1"/>
    <s v="Porcentaje de docentes que tienen formación en el manejo de una segunda lengua"/>
    <n v="15"/>
    <n v="40"/>
    <n v="45"/>
    <n v="1"/>
    <s v="Incremento"/>
    <x v="0"/>
    <s v="NE"/>
    <n v="25"/>
    <s v="NE"/>
    <n v="20"/>
  </r>
  <r>
    <x v="1"/>
    <s v="Porcentaje de docentes que utilizan una segunda lengua en prácticas de aula"/>
    <n v="15"/>
    <n v="40"/>
    <n v="97"/>
    <n v="1"/>
    <s v="Incremento"/>
    <x v="0"/>
    <s v="NE"/>
    <n v="25"/>
    <n v="36"/>
    <n v="36"/>
  </r>
  <r>
    <x v="1"/>
    <s v="Porcentaje de estudiantes de once con dominio del nivel B1 en el manejo de segunda lengua"/>
    <n v="0"/>
    <n v="15"/>
    <n v="0"/>
    <n v="0"/>
    <s v="Incremento"/>
    <x v="0"/>
    <s v="NE"/>
    <s v="NE"/>
    <s v="NE"/>
    <s v="NE"/>
  </r>
  <r>
    <x v="1"/>
    <s v="Instituciones Educaciones aplicando Simulacros de pruebas SABER"/>
    <n v="7"/>
    <n v="7"/>
    <n v="7"/>
    <n v="1"/>
    <s v="Mantenimiento"/>
    <x v="0"/>
    <n v="7"/>
    <n v="7"/>
    <n v="7"/>
    <n v="7"/>
  </r>
  <r>
    <x v="1"/>
    <s v="Instituciones Educaciones con sistemas de evaluación y promoción actualizados para la aplicación de pruebas SABER"/>
    <n v="0"/>
    <n v="10"/>
    <n v="13"/>
    <n v="1"/>
    <s v="Incremento"/>
    <x v="0"/>
    <s v="NE"/>
    <n v="4"/>
    <n v="3"/>
    <n v="6"/>
  </r>
  <r>
    <x v="2"/>
    <s v="Cantidad de escuelas artísticas fortalecidas"/>
    <n v="1"/>
    <n v="4"/>
    <n v="8"/>
    <n v="1"/>
    <s v="Incremento"/>
    <x v="1"/>
    <n v="2"/>
    <n v="1"/>
    <n v="1"/>
    <n v="4"/>
  </r>
  <r>
    <x v="2"/>
    <s v="Niños y niñas vinculados a los programas artístico-culturales"/>
    <n v="400"/>
    <n v="450"/>
    <n v="562.5"/>
    <n v="1"/>
    <s v="Mantenimiento"/>
    <x v="1"/>
    <n v="400"/>
    <n v="800"/>
    <n v="450"/>
    <n v="600"/>
  </r>
  <r>
    <x v="2"/>
    <s v="Cantidad de escenario culturales con mejoramiento en su infraestructura"/>
    <n v="0"/>
    <n v="4"/>
    <n v="3"/>
    <n v="0.75"/>
    <s v="Incremento"/>
    <x v="1"/>
    <n v="1"/>
    <n v="1"/>
    <s v="NE"/>
    <n v="1"/>
  </r>
  <r>
    <x v="2"/>
    <s v="Cantidad de actividades y encuentros creativos realizados"/>
    <n v="725"/>
    <n v="760"/>
    <n v="751"/>
    <n v="0.98815789473684212"/>
    <s v="Incremento"/>
    <x v="1"/>
    <n v="40"/>
    <n v="311"/>
    <n v="190"/>
    <n v="210"/>
  </r>
  <r>
    <x v="2"/>
    <s v="Cantidad de eventos, fiestas y festivales artístico-culturales tradicionales realizadas en el Municipio"/>
    <n v="30"/>
    <n v="30"/>
    <n v="31.5"/>
    <n v="1"/>
    <s v="Mantenimiento"/>
    <x v="1"/>
    <n v="30"/>
    <n v="35"/>
    <n v="31"/>
    <n v="30"/>
  </r>
  <r>
    <x v="2"/>
    <s v="Creación del Museo del Municipio de Caldas – MUCA-"/>
    <n v="0"/>
    <n v="1"/>
    <n v="0"/>
    <n v="0"/>
    <s v="Incremento"/>
    <x v="1"/>
    <s v="NE"/>
    <s v="NE"/>
    <s v="NE"/>
    <s v="NE"/>
  </r>
  <r>
    <x v="2"/>
    <s v="Cantidad de piezas restauradas (esculturas y bienes de interés cultural del Municipio)"/>
    <n v="60"/>
    <n v="250"/>
    <n v="285"/>
    <n v="1"/>
    <s v="Incremento"/>
    <x v="1"/>
    <n v="65"/>
    <n v="50"/>
    <n v="70"/>
    <n v="100"/>
  </r>
  <r>
    <x v="2"/>
    <s v="Cantidad de grupos y orquestas musicales"/>
    <n v="40"/>
    <n v="275"/>
    <n v="276"/>
    <n v="1"/>
    <s v="Incremento"/>
    <x v="1"/>
    <n v="65"/>
    <n v="81"/>
    <n v="65"/>
    <n v="65"/>
  </r>
  <r>
    <x v="2"/>
    <s v="Cantidad de muestras y presentaciones  escénicas y programas artísticos"/>
    <n v="25"/>
    <n v="145"/>
    <n v="133"/>
    <n v="0.91724137931034477"/>
    <s v="Incremento"/>
    <x v="1"/>
    <n v="40"/>
    <n v="43"/>
    <n v="25"/>
    <n v="25"/>
  </r>
  <r>
    <x v="2"/>
    <s v="Cantidad de recursos pedagógicos (lecturas, imágenes, vídeos, actividades vivenciales,etc.) sobre diversidad cultural, participación ciudadana, control social, transformación democrática de conflictos, cultura de paz, sostenibilidad y cultura ambiental realizados"/>
    <n v="0"/>
    <n v="7"/>
    <n v="2"/>
    <n v="0.2857142857142857"/>
    <s v="Incremento"/>
    <x v="1"/>
    <s v="NE"/>
    <s v="NE"/>
    <n v="1"/>
    <n v="1"/>
  </r>
  <r>
    <x v="3"/>
    <s v="Número de usuarios atendidos en servicios de actividad física"/>
    <n v="10190"/>
    <n v="22800"/>
    <n v="32777"/>
    <n v="1"/>
    <s v="Incremento"/>
    <x v="2"/>
    <n v="6321"/>
    <n v="6567"/>
    <n v="9802"/>
    <n v="10087"/>
  </r>
  <r>
    <x v="3"/>
    <s v="Número de adultos mayores en el programa de longevidad"/>
    <n v="400"/>
    <n v="400"/>
    <n v="905.5"/>
    <n v="1"/>
    <s v="Mantenimiento"/>
    <x v="2"/>
    <n v="462"/>
    <n v="481"/>
    <n v="1996"/>
    <n v="683"/>
  </r>
  <r>
    <x v="3"/>
    <s v="Número de escenarios en cobertura deportiva"/>
    <n v="13"/>
    <n v="15"/>
    <n v="11.25"/>
    <n v="0.75"/>
    <s v="Mantenimiento"/>
    <x v="2"/>
    <n v="15"/>
    <n v="15"/>
    <n v="7"/>
    <n v="8"/>
  </r>
  <r>
    <x v="3"/>
    <s v="Número de instituciones educativas participantes en los intercolegiados"/>
    <n v="11"/>
    <n v="11"/>
    <n v="11.75"/>
    <n v="1"/>
    <s v="Mantenimiento"/>
    <x v="2"/>
    <n v="10"/>
    <n v="19"/>
    <n v="9"/>
    <n v="9"/>
  </r>
  <r>
    <x v="3"/>
    <s v="Número de alumnos participantes de las instituciones educativas en los intercolegiados"/>
    <n v="6135"/>
    <n v="1200"/>
    <n v="2458"/>
    <n v="1"/>
    <s v="Incremento"/>
    <x v="2"/>
    <n v="296"/>
    <n v="663"/>
    <n v="749"/>
    <n v="750"/>
  </r>
  <r>
    <x v="3"/>
    <s v="Número de deportistas atendidos en la actividad rural y urbana"/>
    <n v="1000"/>
    <n v="1200"/>
    <n v="1873"/>
    <n v="1"/>
    <s v="Mantenimiento"/>
    <x v="2"/>
    <n v="980"/>
    <n v="3712"/>
    <n v="1260"/>
    <n v="1540"/>
  </r>
  <r>
    <x v="3"/>
    <s v="Número de deportistas en competencia municipal, departamental y nacional"/>
    <n v="300"/>
    <n v="400"/>
    <n v="3331"/>
    <n v="1"/>
    <s v="Incremento"/>
    <x v="2"/>
    <n v="630"/>
    <n v="783"/>
    <n v="935"/>
    <n v="983"/>
  </r>
  <r>
    <x v="3"/>
    <s v="Cantidad de practicas físicas educativas complementarias realizadas"/>
    <n v="10"/>
    <n v="66"/>
    <n v="97"/>
    <n v="1"/>
    <s v="Incremento"/>
    <x v="2"/>
    <n v="15"/>
    <n v="18"/>
    <n v="43"/>
    <n v="21"/>
  </r>
  <r>
    <x v="4"/>
    <s v="Cantidad de escenarios deportivos y recreativos mejorados"/>
    <n v="11"/>
    <n v="8"/>
    <n v="16.100000000000001"/>
    <n v="1"/>
    <s v="Incremento"/>
    <x v="2"/>
    <s v="NE"/>
    <n v="2"/>
    <n v="4.0999999999999996"/>
    <n v="10"/>
  </r>
  <r>
    <x v="4"/>
    <s v="Viviendas nuevas construidas"/>
    <n v="149"/>
    <n v="150"/>
    <n v="0"/>
    <n v="0"/>
    <s v="Incremento"/>
    <x v="3"/>
    <s v="NE"/>
    <s v="NE"/>
    <s v="NE"/>
    <s v="NE"/>
  </r>
  <r>
    <x v="4"/>
    <s v="Viviendas nuevas construidas"/>
    <n v="149"/>
    <n v="150"/>
    <n v="0"/>
    <n v="0"/>
    <s v="Incremento"/>
    <x v="3"/>
    <s v="NE"/>
    <s v="NE"/>
    <s v="NE"/>
    <s v="NE"/>
  </r>
  <r>
    <x v="5"/>
    <s v="Cantidad de predios legalizados"/>
    <n v="45"/>
    <n v="200"/>
    <n v="38.5"/>
    <n v="0.1925"/>
    <s v="Incremento"/>
    <x v="3"/>
    <s v="NE"/>
    <n v="0.5"/>
    <n v="9"/>
    <n v="29"/>
  </r>
  <r>
    <x v="5"/>
    <s v="Cantidad de títulos de propiedad entregados"/>
    <n v="45"/>
    <n v="200"/>
    <n v="9.5"/>
    <n v="4.7500000000000001E-2"/>
    <s v="Incremento"/>
    <x v="3"/>
    <s v="NE"/>
    <n v="0.5"/>
    <n v="9"/>
    <s v="NE"/>
  </r>
  <r>
    <x v="4"/>
    <s v="Número de mejoramiento de viviendas establecidos ejecutados"/>
    <n v="27"/>
    <n v="310"/>
    <n v="40.1"/>
    <n v="0.12935483870967743"/>
    <s v="Incremento"/>
    <x v="3"/>
    <n v="0.1"/>
    <s v="NE"/>
    <s v="NE"/>
    <n v="40"/>
  </r>
  <r>
    <x v="4"/>
    <s v="Cobertura de agua potable zona urbana"/>
    <n v="98"/>
    <n v="100"/>
    <n v="398"/>
    <n v="1"/>
    <s v="Incremento"/>
    <x v="4"/>
    <n v="98"/>
    <n v="100"/>
    <n v="100"/>
    <n v="100"/>
  </r>
  <r>
    <x v="4"/>
    <s v="Cobertura de agua potable zona rural"/>
    <n v="52"/>
    <n v="80"/>
    <n v="130.13999999999999"/>
    <n v="1"/>
    <s v="Incremento"/>
    <x v="4"/>
    <n v="52"/>
    <n v="39"/>
    <s v="NE"/>
    <n v="39.14"/>
  </r>
  <r>
    <x v="5"/>
    <s v="Cantidad de certificaciones en el manejo de los recursos Sistema General de Participaciones para agua potable y saneamiento básico del Municipio"/>
    <n v="0"/>
    <n v="1"/>
    <n v="0.66666666666666663"/>
    <n v="0.66666666666666663"/>
    <s v="Mantenimiento"/>
    <x v="4"/>
    <n v="1"/>
    <n v="1"/>
    <s v="NE"/>
    <n v="0"/>
  </r>
  <r>
    <x v="5"/>
    <s v="Porcentaje de estratificación de predios"/>
    <n v="0"/>
    <n v="100"/>
    <n v="0"/>
    <n v="0"/>
    <s v="Mantenimiento"/>
    <x v="5"/>
    <s v="NE"/>
    <s v="NE"/>
    <s v="NE"/>
    <s v="NE"/>
  </r>
  <r>
    <x v="4"/>
    <s v="Cobertura de energía en el Municipio"/>
    <n v="100"/>
    <n v="100"/>
    <n v="100"/>
    <n v="1"/>
    <s v="Mantenimiento"/>
    <x v="5"/>
    <n v="100"/>
    <n v="100"/>
    <n v="100"/>
    <n v="100"/>
  </r>
  <r>
    <x v="6"/>
    <s v="Cantidad de centros de desarrollo infantil creados"/>
    <n v="0"/>
    <n v="1"/>
    <n v="2.5"/>
    <n v="1"/>
    <s v="Incremento"/>
    <x v="6"/>
    <s v="NE"/>
    <n v="0.5"/>
    <n v="1"/>
    <n v="1"/>
  </r>
  <r>
    <x v="6"/>
    <s v="Cantidad de niños y niñas atendidos bajo la modalidad institucional de la estrategia cero a siempre"/>
    <n v="52"/>
    <n v="952"/>
    <n v="569"/>
    <n v="0.59768907563025209"/>
    <s v="Incremento"/>
    <x v="6"/>
    <n v="52"/>
    <n v="193"/>
    <n v="52"/>
    <n v="272"/>
  </r>
  <r>
    <x v="6"/>
    <s v="Estrategias de cero a siempre modalidad individual implementada"/>
    <n v="1"/>
    <n v="1"/>
    <n v="1"/>
    <n v="1"/>
    <s v="Mantenimiento"/>
    <x v="6"/>
    <n v="1"/>
    <n v="1"/>
    <n v="1"/>
    <n v="1"/>
  </r>
  <r>
    <x v="6"/>
    <s v="Cantidad de espacios creados para la implementación y uso del tiempo libre"/>
    <n v="0"/>
    <n v="1"/>
    <n v="3"/>
    <n v="1"/>
    <s v="Incremento"/>
    <x v="6"/>
    <n v="1"/>
    <n v="1"/>
    <s v="NE"/>
    <n v="1"/>
  </r>
  <r>
    <x v="6"/>
    <s v="Número de niños, niñas y adolescentes que hacen uso de los espacios"/>
    <n v="0"/>
    <n v="7100"/>
    <n v="5526"/>
    <n v="0.77830985915492956"/>
    <s v="Incremento"/>
    <x v="6"/>
    <n v="193"/>
    <n v="1464"/>
    <n v="1669"/>
    <n v="2200"/>
  </r>
  <r>
    <x v="6"/>
    <s v="Cantidad de alianzas público privadas realizadas"/>
    <n v="0"/>
    <n v="4"/>
    <n v="4"/>
    <n v="1"/>
    <s v="Incremento"/>
    <x v="6"/>
    <s v="NE"/>
    <n v="2"/>
    <n v="1"/>
    <n v="1"/>
  </r>
  <r>
    <x v="6"/>
    <s v="Cantidad de instituciones educativas capacitadas en diversidad sexual y de género"/>
    <n v="0"/>
    <n v="36"/>
    <n v="24"/>
    <n v="0.66666666666666663"/>
    <s v="Incremento"/>
    <x v="6"/>
    <n v="9"/>
    <n v="3"/>
    <s v="NE"/>
    <n v="12"/>
  </r>
  <r>
    <x v="7"/>
    <s v="Cantidad de docentes capacitados en diversidad sexual y de género"/>
    <n v="0"/>
    <n v="253"/>
    <n v="353"/>
    <n v="1"/>
    <s v="Incremento"/>
    <x v="6"/>
    <n v="253"/>
    <n v="100"/>
    <s v="NE"/>
    <s v="NE"/>
  </r>
  <r>
    <x v="6"/>
    <s v="Cantidad de padres de familia capacitados en diversidad sexual y de género"/>
    <n v="0"/>
    <n v="22432"/>
    <n v="7"/>
    <n v="3.1205420827389442E-4"/>
    <s v="Incremento"/>
    <x v="6"/>
    <s v="NE"/>
    <n v="7"/>
    <s v="NE"/>
    <s v="NE"/>
  </r>
  <r>
    <x v="6"/>
    <s v="Cantidad de herramientas de consulta construidas en diversidad de género"/>
    <n v="0"/>
    <n v="6"/>
    <n v="4"/>
    <n v="0.66666666666666663"/>
    <s v="Incremento"/>
    <x v="6"/>
    <n v="1"/>
    <s v="NE"/>
    <s v="NE"/>
    <n v="3"/>
  </r>
  <r>
    <x v="6"/>
    <s v="Cantidad de mujeres vinculadas en el proyecto Mujeres emprendedoras y empresarias para la paz y el progreso"/>
    <n v="0"/>
    <n v="500"/>
    <n v="2993"/>
    <n v="1"/>
    <s v="Incremento"/>
    <x v="6"/>
    <n v="20"/>
    <n v="476"/>
    <n v="1247"/>
    <n v="1250"/>
  </r>
  <r>
    <x v="6"/>
    <s v="Adecuación escuela de Arte y/o oficio"/>
    <n v="0"/>
    <n v="1"/>
    <n v="0"/>
    <n v="0"/>
    <s v="Incremento"/>
    <x v="6"/>
    <s v="NE"/>
    <s v="NE"/>
    <s v="NE"/>
    <s v="NE"/>
  </r>
  <r>
    <x v="6"/>
    <s v="Cantidad de actividades ejecutadas en el proyecto Mujeres emprendedoras y empresarias para la paz y el progreso"/>
    <n v="0"/>
    <n v="300"/>
    <n v="132"/>
    <n v="0.44"/>
    <s v="Incremento"/>
    <x v="6"/>
    <s v="NE"/>
    <n v="10"/>
    <n v="21"/>
    <n v="101"/>
  </r>
  <r>
    <x v="6"/>
    <s v="Cantidad de Planes locales de Igualdades diseñado"/>
    <n v="1"/>
    <n v="1"/>
    <n v="0.65"/>
    <n v="0.65"/>
    <s v="Mantenimiento"/>
    <x v="6"/>
    <s v="NE"/>
    <s v="NE"/>
    <n v="0.3"/>
    <n v="1"/>
  </r>
  <r>
    <x v="6"/>
    <s v="Cantidad de acciones de igualdad de oportunidades transversalizadas con demás dependencias"/>
    <n v="0"/>
    <n v="20"/>
    <n v="58"/>
    <n v="1"/>
    <s v="Incremento"/>
    <x v="6"/>
    <n v="3"/>
    <n v="6"/>
    <n v="24"/>
    <n v="25"/>
  </r>
  <r>
    <x v="6"/>
    <s v="Cantidad de acciones enfocadas a la política pública de equidad de género"/>
    <n v="0"/>
    <n v="20"/>
    <n v="73"/>
    <n v="1"/>
    <s v="Incremento"/>
    <x v="6"/>
    <n v="4"/>
    <n v="20"/>
    <n v="24"/>
    <n v="25"/>
  </r>
  <r>
    <x v="6"/>
    <s v="Cantidad de programas y actividades desarrolladas de prevención de la violencia en la mujer"/>
    <n v="0"/>
    <n v="16"/>
    <n v="63"/>
    <n v="1"/>
    <s v="Incremento"/>
    <x v="6"/>
    <n v="3"/>
    <n v="16"/>
    <n v="24"/>
    <n v="20"/>
  </r>
  <r>
    <x v="8"/>
    <s v="Cantidad de diagnósticos realizados de violencia intrafamiliar"/>
    <n v="1"/>
    <n v="8"/>
    <n v="14"/>
    <n v="1"/>
    <s v="Incremento"/>
    <x v="6"/>
    <n v="2"/>
    <n v="1"/>
    <n v="1"/>
    <n v="10"/>
  </r>
  <r>
    <x v="8"/>
    <s v="Cantidad de talleres realizados de violencia intrafamiliar"/>
    <n v="10"/>
    <n v="48"/>
    <n v="38"/>
    <n v="0.79166666666666663"/>
    <s v="Incremento"/>
    <x v="6"/>
    <n v="12"/>
    <n v="12"/>
    <n v="2"/>
    <n v="12"/>
  </r>
  <r>
    <x v="8"/>
    <s v="Cantidad de campañas realizadas de violencia intrafamiliar"/>
    <n v="5"/>
    <n v="24"/>
    <n v="15"/>
    <n v="0.625"/>
    <s v="Incremento"/>
    <x v="6"/>
    <n v="5"/>
    <n v="2"/>
    <n v="2"/>
    <n v="6"/>
  </r>
  <r>
    <x v="8"/>
    <s v="Cantidad de procesos de violencia intrafamiliar atendidos"/>
    <n v="1234"/>
    <n v="5100"/>
    <n v="547"/>
    <n v="0.10725490196078431"/>
    <s v="Incremento"/>
    <x v="6"/>
    <n v="150"/>
    <n v="150"/>
    <n v="75"/>
    <n v="172"/>
  </r>
  <r>
    <x v="0"/>
    <s v="número de instituciones de grado once intervenidas en el programa jóvenes con oportunidades para la vida"/>
    <n v="0"/>
    <n v="24"/>
    <n v="19"/>
    <n v="0.79166666666666663"/>
    <s v="Incremento"/>
    <x v="6"/>
    <n v="1"/>
    <n v="6"/>
    <n v="8"/>
    <n v="4"/>
  </r>
  <r>
    <x v="0"/>
    <s v="número de actividades realizadas de participación cultural juvenil"/>
    <n v="0"/>
    <n v="18"/>
    <n v="24"/>
    <n v="1"/>
    <s v="Incremento"/>
    <x v="6"/>
    <n v="3"/>
    <n v="5"/>
    <n v="6"/>
    <n v="10"/>
  </r>
  <r>
    <x v="0"/>
    <s v="alianzas publico- privadas formadas para el desarrollo de la población juvenil"/>
    <n v="1"/>
    <n v="12"/>
    <n v="16"/>
    <n v="1"/>
    <s v="Incremento"/>
    <x v="6"/>
    <n v="2"/>
    <n v="3"/>
    <n v="6"/>
    <n v="5"/>
  </r>
  <r>
    <x v="0"/>
    <s v="número de eventos de formación/ capacitación brindados a la población juvenil"/>
    <n v="0"/>
    <n v="32"/>
    <n v="40"/>
    <n v="1"/>
    <s v="Incremento"/>
    <x v="6"/>
    <n v="5"/>
    <n v="6"/>
    <n v="21"/>
    <n v="8"/>
  </r>
  <r>
    <x v="8"/>
    <s v="Cantidad de grupos de personas vinculadas para el mejoramiento de atención a la población víctima"/>
    <n v="3"/>
    <n v="4"/>
    <n v="3.5"/>
    <n v="0.875"/>
    <s v="Mantenimiento"/>
    <x v="6"/>
    <n v="2"/>
    <n v="2"/>
    <n v="1"/>
    <n v="9"/>
  </r>
  <r>
    <x v="8"/>
    <s v="Cantidad de capacitaciones realizadas de atención población víctima"/>
    <n v="2"/>
    <n v="15"/>
    <n v="19"/>
    <n v="1"/>
    <s v="Incremento"/>
    <x v="6"/>
    <n v="4"/>
    <n v="4"/>
    <n v="2"/>
    <n v="9"/>
  </r>
  <r>
    <x v="8"/>
    <s v="Cantidad de grupos de asesorías realizadas de reparación integral de víctimas"/>
    <n v="3"/>
    <n v="4"/>
    <n v="4"/>
    <n v="1"/>
    <s v="Mantenimiento"/>
    <x v="6"/>
    <n v="4"/>
    <n v="4"/>
    <n v="2"/>
    <n v="6"/>
  </r>
  <r>
    <x v="8"/>
    <s v="Cantidad de talleres realizados reparación integral de víctimas"/>
    <n v="2"/>
    <n v="12"/>
    <n v="12"/>
    <n v="1"/>
    <s v="Incremento"/>
    <x v="6"/>
    <n v="2"/>
    <n v="4"/>
    <s v="NE"/>
    <n v="6"/>
  </r>
  <r>
    <x v="8"/>
    <s v="Cantidad de procesos de actualización a la caracterización de población vícrtima realizados"/>
    <n v="1"/>
    <n v="4"/>
    <n v="3"/>
    <n v="0.75"/>
    <s v="Incremento"/>
    <x v="6"/>
    <n v="1"/>
    <n v="1"/>
    <s v="NE"/>
    <n v="1"/>
  </r>
  <r>
    <x v="8"/>
    <s v="Cantidad de talleres prácticos realizados de derechos humanos"/>
    <n v="6"/>
    <n v="15"/>
    <n v="13"/>
    <n v="0.8666666666666667"/>
    <s v="Incremento"/>
    <x v="6"/>
    <n v="1"/>
    <n v="2"/>
    <n v="4"/>
    <n v="6"/>
  </r>
  <r>
    <x v="8"/>
    <s v="Cantidad de obras de teatro realizadas de derechos humanos"/>
    <n v="0"/>
    <n v="16"/>
    <n v="9"/>
    <n v="0.5625"/>
    <s v="Incremento"/>
    <x v="6"/>
    <s v="NE"/>
    <n v="1"/>
    <s v="NE"/>
    <n v="8"/>
  </r>
  <r>
    <x v="8"/>
    <s v="Cantidad de obras de títeres realizadas de derechos humanos"/>
    <n v="0"/>
    <n v="16"/>
    <n v="9"/>
    <n v="0.5625"/>
    <s v="Incremento"/>
    <x v="6"/>
    <s v="NE"/>
    <n v="1"/>
    <s v="NE"/>
    <n v="8"/>
  </r>
  <r>
    <x v="8"/>
    <s v="Cantidad de conmemoraciones de derechos humanos realizadas"/>
    <n v="1"/>
    <n v="1"/>
    <n v="1"/>
    <n v="1"/>
    <s v="Mantenimiento"/>
    <x v="6"/>
    <n v="1"/>
    <n v="1"/>
    <s v="NE"/>
    <n v="1"/>
  </r>
  <r>
    <x v="8"/>
    <s v="Cantidad de convenios interadministrativos centro carcelario adecuada"/>
    <n v="1"/>
    <n v="1"/>
    <n v="1"/>
    <n v="1"/>
    <s v="Mantenimiento"/>
    <x v="7"/>
    <n v="1"/>
    <n v="1"/>
    <n v="1"/>
    <n v="1"/>
  </r>
  <r>
    <x v="8"/>
    <s v="Cantidad de traslados trimestrales de internos"/>
    <n v="4"/>
    <n v="4"/>
    <n v="4"/>
    <n v="1"/>
    <s v="Mantenimiento"/>
    <x v="7"/>
    <n v="4"/>
    <n v="4"/>
    <s v="NE"/>
    <s v="NE"/>
  </r>
  <r>
    <x v="8"/>
    <s v="Cantidad de actividades desarrolladas con los internos preparación traslado"/>
    <n v="2"/>
    <n v="2"/>
    <n v="2.6666666666666665"/>
    <n v="1"/>
    <s v="Mantenimiento"/>
    <x v="7"/>
    <n v="4"/>
    <n v="2"/>
    <n v="2"/>
    <s v="NE"/>
  </r>
  <r>
    <x v="8"/>
    <s v="Cantidad de sensibilizaciones con las familias de los internos preparación de traslado"/>
    <n v="1"/>
    <n v="1"/>
    <n v="1.3333333333333333"/>
    <n v="1"/>
    <s v="Mantenimiento"/>
    <x v="7"/>
    <n v="2"/>
    <n v="1"/>
    <n v="1"/>
    <s v="NE"/>
  </r>
  <r>
    <x v="0"/>
    <s v="Número de huertas sostenibles y eficientes en funcionamiento"/>
    <n v="135"/>
    <n v="235"/>
    <n v="385"/>
    <n v="1"/>
    <s v="Incremento"/>
    <x v="8"/>
    <n v="45"/>
    <n v="70"/>
    <n v="100"/>
    <n v="170"/>
  </r>
  <r>
    <x v="0"/>
    <s v="Número de marquesinas construidas para secado de cafe"/>
    <n v="0"/>
    <n v="19"/>
    <n v="19"/>
    <n v="1"/>
    <s v="Incremento"/>
    <x v="8"/>
    <n v="19"/>
    <s v="NE"/>
    <s v="NE"/>
    <s v="NE"/>
  </r>
  <r>
    <x v="0"/>
    <s v="Número de eventos para mascotas y animales saludables"/>
    <n v="0"/>
    <n v="60"/>
    <n v="42"/>
    <n v="0.7"/>
    <s v="Incremento"/>
    <x v="8"/>
    <n v="5"/>
    <n v="11"/>
    <n v="13"/>
    <n v="13"/>
  </r>
  <r>
    <x v="0"/>
    <s v="Número de palos de café renovados"/>
    <n v="591"/>
    <n v="100000"/>
    <n v="250000"/>
    <n v="1"/>
    <s v="Incremento"/>
    <x v="8"/>
    <s v="NE"/>
    <s v="NE"/>
    <s v="NE"/>
    <n v="250000"/>
  </r>
  <r>
    <x v="0"/>
    <s v="Número de visitas agropecuarias tecnicas realizadas"/>
    <n v="300"/>
    <n v="780"/>
    <n v="2216"/>
    <n v="1"/>
    <s v="Incremento"/>
    <x v="8"/>
    <n v="66"/>
    <n v="210"/>
    <n v="640"/>
    <n v="1300"/>
  </r>
  <r>
    <x v="0"/>
    <s v="Adecuación espacio para el traslado de albergue Municipal"/>
    <n v="1"/>
    <n v="1"/>
    <n v="1"/>
    <n v="1"/>
    <s v="Mantenimiento"/>
    <x v="8"/>
    <s v="NE"/>
    <n v="1"/>
    <s v="NE"/>
    <n v="1"/>
  </r>
  <r>
    <x v="0"/>
    <s v="Número de eventos de comerciantes al parque realizados"/>
    <n v="2"/>
    <n v="12"/>
    <n v="22"/>
    <n v="1"/>
    <s v="Incremento"/>
    <x v="9"/>
    <n v="2"/>
    <n v="4"/>
    <n v="4"/>
    <n v="12"/>
  </r>
  <r>
    <x v="0"/>
    <s v="Número de mesas sectoriales fortalecidas"/>
    <n v="4"/>
    <n v="18"/>
    <n v="5"/>
    <n v="0.27777777777777779"/>
    <s v="Incremento"/>
    <x v="9"/>
    <n v="3"/>
    <s v="NE"/>
    <n v="2"/>
    <s v="NE"/>
  </r>
  <r>
    <x v="0"/>
    <s v="Número de emprendedores y microempresarios asesorados"/>
    <n v="41"/>
    <n v="420"/>
    <n v="792"/>
    <n v="1"/>
    <s v="Incremento"/>
    <x v="9"/>
    <n v="20"/>
    <n v="342"/>
    <n v="200"/>
    <n v="230"/>
  </r>
  <r>
    <x v="0"/>
    <s v="Número de eventos de Martes del emprendedor realizados"/>
    <n v="0"/>
    <n v="39"/>
    <n v="40"/>
    <n v="1"/>
    <s v="Incremento"/>
    <x v="9"/>
    <n v="5"/>
    <n v="12"/>
    <n v="11"/>
    <n v="12"/>
  </r>
  <r>
    <x v="0"/>
    <s v="Cantidad de personas remitidas en la plataforma a empleadores a través de la agencia de empleo"/>
    <n v="400"/>
    <n v="5900"/>
    <n v="17256"/>
    <n v="1"/>
    <s v="Incremento"/>
    <x v="9"/>
    <n v="800"/>
    <n v="5507"/>
    <n v="3691"/>
    <n v="7258"/>
  </r>
  <r>
    <x v="0"/>
    <s v="Cantidad de personas registradas en la plataforma en la agencia de empleo"/>
    <n v="3419"/>
    <n v="4700"/>
    <n v="7056"/>
    <n v="1"/>
    <s v="Incremento"/>
    <x v="9"/>
    <n v="816"/>
    <n v="2837"/>
    <n v="1114"/>
    <n v="2289"/>
  </r>
  <r>
    <x v="0"/>
    <s v="Porcentaje de formulación del Plan Estratégico Municipal para el Turismo"/>
    <n v="0"/>
    <n v="100"/>
    <n v="1"/>
    <n v="0.01"/>
    <s v="Incremento"/>
    <x v="9"/>
    <s v="NE"/>
    <s v="NE"/>
    <s v="NE"/>
    <n v="1"/>
  </r>
  <r>
    <x v="0"/>
    <s v="Porcentaje de implementación del Plan Estratégico Municipal para el Turismo"/>
    <n v="0"/>
    <n v="60"/>
    <n v="0"/>
    <n v="0"/>
    <s v="Incremento"/>
    <x v="9"/>
    <s v="NE"/>
    <s v="NE"/>
    <s v="NE"/>
    <s v="NE"/>
  </r>
  <r>
    <x v="5"/>
    <s v="Porcentaje de revisión del PBOT"/>
    <n v="0"/>
    <n v="100"/>
    <n v="110"/>
    <n v="1"/>
    <s v="Incremento"/>
    <x v="9"/>
    <n v="10"/>
    <s v="NE"/>
    <n v="100"/>
    <s v="NE"/>
  </r>
  <r>
    <x v="5"/>
    <s v="Porcentaje de actualización del PBOT"/>
    <n v="0"/>
    <n v="100"/>
    <n v="50"/>
    <n v="0.5"/>
    <s v="Incremento"/>
    <x v="9"/>
    <s v="NE"/>
    <s v="NE"/>
    <s v="NE"/>
    <n v="50"/>
  </r>
  <r>
    <x v="9"/>
    <s v="capacidad transportadora de las empresas de servicio individual (taxi)"/>
    <n v="124"/>
    <n v="141"/>
    <n v="0"/>
    <n v="0"/>
    <s v="Incremento"/>
    <x v="10"/>
    <s v="NE"/>
    <s v="NE"/>
    <s v="NE"/>
    <s v="NE"/>
  </r>
  <r>
    <x v="9"/>
    <s v="Cantidad de acciones realizadas de fortalecimiento del transporte integrado (metro de Medellín)"/>
    <n v="0"/>
    <n v="13"/>
    <n v="13"/>
    <n v="1"/>
    <s v="Incremento"/>
    <x v="10"/>
    <s v="NE"/>
    <s v="NE"/>
    <n v="4"/>
    <n v="9"/>
  </r>
  <r>
    <x v="9"/>
    <s v="Cantidad de acciones de fortalecimiento de la capacidad transportadora de las empresas de servicio mixto realizadas"/>
    <n v="1"/>
    <n v="13"/>
    <n v="13"/>
    <n v="1"/>
    <s v="Incremento"/>
    <x v="10"/>
    <n v="1"/>
    <n v="1"/>
    <n v="6"/>
    <n v="5"/>
  </r>
  <r>
    <x v="9"/>
    <s v="Cantidad de campañas de educación vial realizadas"/>
    <n v="2"/>
    <n v="27"/>
    <n v="79"/>
    <n v="1"/>
    <s v="Incremento"/>
    <x v="10"/>
    <n v="3"/>
    <n v="23"/>
    <n v="28"/>
    <n v="25"/>
  </r>
  <r>
    <x v="9"/>
    <s v="Cantidad de capacitaciones de educación vial dictadas"/>
    <n v="30"/>
    <n v="24"/>
    <n v="21.5"/>
    <n v="0.89583333333333337"/>
    <s v="Mantenimiento"/>
    <x v="10"/>
    <n v="8"/>
    <n v="25"/>
    <n v="28"/>
    <n v="25"/>
  </r>
  <r>
    <x v="9"/>
    <s v="Cantidad de actividades realizadas con la patrulla escolar"/>
    <n v="0"/>
    <n v="26"/>
    <n v="94"/>
    <n v="1"/>
    <s v="Incremento"/>
    <x v="10"/>
    <n v="10"/>
    <n v="8"/>
    <n v="36"/>
    <n v="40"/>
  </r>
  <r>
    <x v="9"/>
    <s v="Cantidad de mantenimientos preventivos y correctivos de postes semafóricos"/>
    <n v="1"/>
    <n v="8"/>
    <n v="13"/>
    <n v="1"/>
    <s v="Incremento"/>
    <x v="10"/>
    <n v="6"/>
    <n v="1"/>
    <n v="4"/>
    <n v="2"/>
  </r>
  <r>
    <x v="9"/>
    <s v="Cantidad de revisiones de estado de cuentas de conductores contraventores"/>
    <n v="0"/>
    <n v="14"/>
    <n v="18"/>
    <n v="1"/>
    <s v="Incremento"/>
    <x v="10"/>
    <n v="2"/>
    <n v="4"/>
    <n v="8"/>
    <n v="4"/>
  </r>
  <r>
    <x v="9"/>
    <s v="Cantidad de revisiones de control al estado de los vehículos de servicio veredal"/>
    <n v="0"/>
    <n v="14"/>
    <n v="14"/>
    <n v="1"/>
    <s v="Incremento"/>
    <x v="10"/>
    <n v="1"/>
    <s v="NE"/>
    <n v="6"/>
    <n v="7"/>
  </r>
  <r>
    <x v="9"/>
    <s v="Cantidad de revisiones de control al estado de los vehículos de servicio público urbano y/o metopolitano"/>
    <n v="0"/>
    <n v="28"/>
    <n v="36"/>
    <n v="1"/>
    <s v="Incremento"/>
    <x v="10"/>
    <n v="2"/>
    <s v="NE"/>
    <n v="28"/>
    <n v="6"/>
  </r>
  <r>
    <x v="9"/>
    <s v="Cantidad de grupos de reacción inmediata funcionando en el Municipio"/>
    <n v="1"/>
    <n v="1"/>
    <n v="1"/>
    <n v="1"/>
    <s v="Mantenimiento"/>
    <x v="10"/>
    <n v="1"/>
    <s v="NE"/>
    <s v="NE"/>
    <s v="NE"/>
  </r>
  <r>
    <x v="4"/>
    <s v="Kms de vías terciarias pavimentadas"/>
    <n v="2"/>
    <n v="11.8"/>
    <n v="8.35"/>
    <n v="0.70762711864406769"/>
    <s v="Incremento"/>
    <x v="10"/>
    <s v="NE"/>
    <n v="1.28"/>
    <n v="2.0699999999999998"/>
    <n v="5"/>
  </r>
  <r>
    <x v="4"/>
    <s v="Kms de vías mejoradas urbanas"/>
    <n v="0"/>
    <n v="2.5"/>
    <n v="4.05"/>
    <n v="1"/>
    <s v="Incremento"/>
    <x v="10"/>
    <n v="1.2"/>
    <n v="1.62"/>
    <n v="1.22"/>
    <n v="0.01"/>
  </r>
  <r>
    <x v="9"/>
    <s v="Número de visitas de control a las empresas transportados en el municipio"/>
    <n v="4"/>
    <n v="61"/>
    <n v="47"/>
    <n v="0.77049180327868849"/>
    <s v="Incremento"/>
    <x v="10"/>
    <n v="1"/>
    <n v="20"/>
    <n v="6"/>
    <n v="20"/>
  </r>
  <r>
    <x v="9"/>
    <s v="Cantidad de actividades realizadas de apoyo a las empresas transportadas que reflejan beneficios en la ciudadania"/>
    <n v="0"/>
    <n v="13"/>
    <n v="26"/>
    <n v="1"/>
    <s v="Incremento"/>
    <x v="10"/>
    <n v="5"/>
    <n v="4"/>
    <n v="13"/>
    <n v="4"/>
  </r>
  <r>
    <x v="9"/>
    <s v="Cantidad de turnos operativos cubiertos por parte de los agentes de tránsito"/>
    <n v="3"/>
    <n v="3"/>
    <n v="3"/>
    <n v="1"/>
    <s v="Mantenimiento"/>
    <x v="10"/>
    <n v="3"/>
    <n v="3"/>
    <n v="3"/>
    <n v="3"/>
  </r>
  <r>
    <x v="9"/>
    <s v="Cantidad de operativos de control instalados"/>
    <n v="2"/>
    <n v="42"/>
    <n v="158"/>
    <n v="1"/>
    <s v="Incremento"/>
    <x v="10"/>
    <n v="24"/>
    <n v="38"/>
    <n v="48"/>
    <n v="48"/>
  </r>
  <r>
    <x v="9"/>
    <s v="Cantidad de señales de tránsito instaladas"/>
    <n v="1"/>
    <n v="200"/>
    <n v="303"/>
    <n v="1"/>
    <s v="Incremento"/>
    <x v="10"/>
    <n v="20"/>
    <n v="50"/>
    <n v="37"/>
    <n v="196"/>
  </r>
  <r>
    <x v="9"/>
    <s v="Cantidad de señales de tránsito intervenidas con mantenimiento preventivo y correctivo"/>
    <n v="100"/>
    <n v="460"/>
    <n v="608"/>
    <n v="1"/>
    <s v="Incremento"/>
    <x v="10"/>
    <n v="100"/>
    <n v="110"/>
    <n v="298"/>
    <n v="100"/>
  </r>
  <r>
    <x v="5"/>
    <s v="Cantidad de zonas verdes con mantenimiento realizado"/>
    <n v="0"/>
    <n v="34"/>
    <n v="14"/>
    <n v="0.41176470588235292"/>
    <s v="Incremento"/>
    <x v="11"/>
    <n v="4"/>
    <s v="NE"/>
    <s v="NE"/>
    <n v="10"/>
  </r>
  <r>
    <x v="5"/>
    <s v="Cantidad de árboles podados"/>
    <n v="12"/>
    <n v="361"/>
    <n v="123"/>
    <n v="0.34072022160664822"/>
    <s v="Incremento"/>
    <x v="11"/>
    <n v="43"/>
    <n v="21"/>
    <n v="33"/>
    <n v="26"/>
  </r>
  <r>
    <x v="5"/>
    <s v="Cantidad de árboles talados"/>
    <n v="16"/>
    <n v="386"/>
    <n v="123"/>
    <n v="0.31865284974093266"/>
    <s v="Incremento"/>
    <x v="11"/>
    <n v="76"/>
    <n v="39"/>
    <n v="3"/>
    <n v="5"/>
  </r>
  <r>
    <x v="5"/>
    <s v="Cantidad de campañas de manejo y cultura ambiental ejecutadas"/>
    <n v="8"/>
    <n v="9"/>
    <n v="11"/>
    <n v="1"/>
    <s v="Incremento"/>
    <x v="11"/>
    <n v="1"/>
    <n v="5"/>
    <n v="3"/>
    <n v="2"/>
  </r>
  <r>
    <x v="5"/>
    <s v="Cantidad de escombreras con acciones de mejoramiento realizadas"/>
    <n v="2"/>
    <n v="2"/>
    <n v="3.3333333333333335"/>
    <n v="1"/>
    <s v="Mantenimiento"/>
    <x v="11"/>
    <n v="5"/>
    <n v="2"/>
    <s v="NE"/>
    <n v="3"/>
  </r>
  <r>
    <x v="5"/>
    <s v="Metros cuadrados reforestados"/>
    <n v="10000"/>
    <n v="2700"/>
    <n v="5100"/>
    <n v="1"/>
    <s v="Incremento"/>
    <x v="11"/>
    <n v="1400"/>
    <n v="500"/>
    <n v="1300"/>
    <n v="1900"/>
  </r>
  <r>
    <x v="5"/>
    <s v="Cantidad Campañas de  PGIRS ejecutadas"/>
    <n v="6"/>
    <n v="8"/>
    <n v="19"/>
    <n v="1"/>
    <s v="Incremento"/>
    <x v="11"/>
    <n v="1"/>
    <n v="1"/>
    <n v="7"/>
    <n v="10"/>
  </r>
  <r>
    <x v="5"/>
    <s v="Cantidad de mecanismos diseñados para el manejo de los residuos y protección de los recursos del municipio"/>
    <n v="0"/>
    <n v="5"/>
    <n v="10"/>
    <n v="1"/>
    <s v="Incremento"/>
    <x v="11"/>
    <s v="NE"/>
    <s v="NE"/>
    <s v="NE"/>
    <n v="10"/>
  </r>
  <r>
    <x v="5"/>
    <s v="Porcentaje de estructuración del Plan Ambiental Municipal"/>
    <n v="0"/>
    <n v="100"/>
    <n v="100"/>
    <n v="1"/>
    <s v="Incremento"/>
    <x v="11"/>
    <n v="10"/>
    <n v="50"/>
    <n v="40"/>
    <s v="NE"/>
  </r>
  <r>
    <x v="5"/>
    <s v="Porcentaje de implementación del Plan Ambiental Municipal"/>
    <n v="0"/>
    <n v="100"/>
    <n v="50"/>
    <n v="0.5"/>
    <s v="Incremento"/>
    <x v="11"/>
    <s v="NE"/>
    <s v="NE"/>
    <s v="NE"/>
    <n v="50"/>
  </r>
  <r>
    <x v="5"/>
    <s v="Cantidad de eventos ambientales realizados"/>
    <n v="5"/>
    <n v="11"/>
    <n v="16"/>
    <n v="1"/>
    <s v="Incremento"/>
    <x v="11"/>
    <n v="6"/>
    <n v="8"/>
    <n v="1"/>
    <n v="1"/>
  </r>
  <r>
    <x v="5"/>
    <s v="Cantidad de controles ambientales realizados"/>
    <n v="80"/>
    <n v="550"/>
    <n v="972"/>
    <n v="1"/>
    <s v="Incremento"/>
    <x v="11"/>
    <n v="140"/>
    <n v="450"/>
    <n v="150"/>
    <n v="232"/>
  </r>
  <r>
    <x v="5"/>
    <s v="Áreas protegidas en el Municipio"/>
    <n v="2"/>
    <n v="4"/>
    <n v="0"/>
    <n v="0"/>
    <s v="Incremento"/>
    <x v="11"/>
    <s v="NE"/>
    <s v="NE"/>
    <s v="NE"/>
    <s v="NE"/>
  </r>
  <r>
    <x v="5"/>
    <s v="Porcentaje de Implementación del PGIRS"/>
    <n v="10"/>
    <n v="100"/>
    <n v="215"/>
    <n v="1"/>
    <s v="Incremento"/>
    <x v="11"/>
    <n v="30"/>
    <n v="40"/>
    <n v="45"/>
    <n v="100"/>
  </r>
  <r>
    <x v="8"/>
    <s v="Cantidad de kits de atención primaria entregados a los cuerpos de socorro"/>
    <n v="0"/>
    <n v="14"/>
    <n v="3"/>
    <n v="0.21428571428571427"/>
    <s v="Incremento"/>
    <x v="12"/>
    <s v="NE"/>
    <s v="NE"/>
    <s v="NE"/>
    <n v="3"/>
  </r>
  <r>
    <x v="8"/>
    <s v="Cantidad de prendas de dotación entregadas a los cuerpos de socorro"/>
    <n v="0"/>
    <n v="570"/>
    <n v="80"/>
    <n v="0.14035087719298245"/>
    <s v="Incremento"/>
    <x v="12"/>
    <s v="NE"/>
    <s v="NE"/>
    <s v="NE"/>
    <n v="80"/>
  </r>
  <r>
    <x v="8"/>
    <s v="Porcentaje de reducción en el riesgo de emergencias por la atención oportuna"/>
    <n v="70"/>
    <n v="50"/>
    <n v="10"/>
    <n v="1"/>
    <s v="Reducción"/>
    <x v="12"/>
    <n v="65"/>
    <n v="40"/>
    <n v="50"/>
    <n v="10"/>
  </r>
  <r>
    <x v="4"/>
    <s v="Cantidad de obras de prevención y mitigación ejecutadas"/>
    <n v="1"/>
    <n v="8"/>
    <n v="2"/>
    <n v="0.25"/>
    <s v="Incremento"/>
    <x v="12"/>
    <n v="1"/>
    <n v="1"/>
    <s v="NE"/>
    <s v="NE"/>
  </r>
  <r>
    <x v="4"/>
    <s v="Metros cúbicos de material movido para prevención de emergencias"/>
    <n v="0"/>
    <n v="400"/>
    <n v="82"/>
    <n v="0.20499999999999999"/>
    <s v="Incremento"/>
    <x v="12"/>
    <n v="82"/>
    <s v="NE"/>
    <s v="NE"/>
    <s v="NE"/>
  </r>
  <r>
    <x v="4"/>
    <s v="Cantidad de maquinaria contratada para prevención de emergencias"/>
    <n v="0"/>
    <n v="4"/>
    <n v="1"/>
    <n v="0.25"/>
    <s v="Incremento"/>
    <x v="12"/>
    <s v="NE"/>
    <s v="NE"/>
    <s v="NE"/>
    <n v="1"/>
  </r>
  <r>
    <x v="4"/>
    <s v="Número de estudios contratados para la prevención de emergencias"/>
    <n v="2"/>
    <n v="4"/>
    <n v="0"/>
    <n v="0"/>
    <s v="Incremento"/>
    <x v="12"/>
    <s v="NE"/>
    <s v="NE"/>
    <s v="NE"/>
    <s v="NE"/>
  </r>
  <r>
    <x v="8"/>
    <s v="Cantidad de encuestas y caracterizaciones realizadas"/>
    <n v="5"/>
    <n v="30"/>
    <n v="28"/>
    <n v="0.93333333333333335"/>
    <s v="Incremento"/>
    <x v="12"/>
    <n v="2"/>
    <n v="1"/>
    <s v="NE"/>
    <n v="25"/>
  </r>
  <r>
    <x v="8"/>
    <s v="Cantidad de Planes Escolares de Emergencias realizados"/>
    <n v="4"/>
    <n v="30"/>
    <n v="10"/>
    <n v="0.33333333333333331"/>
    <s v="Incremento"/>
    <x v="12"/>
    <s v="NE"/>
    <n v="5"/>
    <s v="NE"/>
    <n v="5"/>
  </r>
  <r>
    <x v="8"/>
    <s v="Kits de rutas de evacuación, salidas de emergencia y puntos de encuentro"/>
    <n v="0"/>
    <n v="30"/>
    <n v="25"/>
    <n v="0.83333333333333337"/>
    <s v="Incremento"/>
    <x v="12"/>
    <s v="NE"/>
    <s v="NE"/>
    <s v="NE"/>
    <n v="25"/>
  </r>
  <r>
    <x v="8"/>
    <s v="Cantidad de socializaciones del Plan de Emergencias realizados"/>
    <n v="4"/>
    <n v="30"/>
    <n v="35"/>
    <n v="1"/>
    <s v="Incremento"/>
    <x v="12"/>
    <s v="NE"/>
    <n v="10"/>
    <s v="NE"/>
    <n v="25"/>
  </r>
  <r>
    <x v="8"/>
    <s v="Cantidad de simulacros realizados"/>
    <n v="2"/>
    <n v="24"/>
    <n v="13"/>
    <n v="0.54166666666666663"/>
    <s v="Incremento"/>
    <x v="12"/>
    <n v="2"/>
    <n v="4"/>
    <n v="1"/>
    <n v="6"/>
  </r>
  <r>
    <x v="8"/>
    <s v="Porcentaje en el riesgo escolar mediante la prevención"/>
    <n v="15"/>
    <n v="10"/>
    <n v="5"/>
    <n v="1"/>
    <s v="Reducción"/>
    <x v="12"/>
    <s v="NE"/>
    <n v="10"/>
    <s v="NE"/>
    <n v="5"/>
  </r>
  <r>
    <x v="8"/>
    <s v="Número de mesas trimestrales de trabajo con los grupos de prevención y atención de desastres realizadas"/>
    <n v="4"/>
    <n v="4"/>
    <n v="4.75"/>
    <n v="1"/>
    <s v="Mantenimiento"/>
    <x v="12"/>
    <n v="4"/>
    <n v="4"/>
    <n v="2"/>
    <n v="9"/>
  </r>
  <r>
    <x v="8"/>
    <s v="Número de cuencas hídricas sobre las cuales con limpieza y mantenimiento"/>
    <n v="3"/>
    <n v="19"/>
    <n v="12"/>
    <n v="0.63157894736842102"/>
    <s v="Incremento"/>
    <x v="12"/>
    <s v="NE"/>
    <n v="7"/>
    <s v="NE"/>
    <n v="5"/>
  </r>
  <r>
    <x v="8"/>
    <s v="Número de capacitaciones semestrales realizadas con la comunidad sobre los beneficios del adecuado manejo de los recursos naturales"/>
    <n v="2"/>
    <n v="2"/>
    <n v="3.25"/>
    <n v="1"/>
    <s v="Mantenimiento"/>
    <x v="12"/>
    <n v="2"/>
    <n v="7"/>
    <n v="2"/>
    <n v="2"/>
  </r>
  <r>
    <x v="8"/>
    <s v="Porcentaje riesgo de los recursos naturales"/>
    <n v="10"/>
    <n v="10"/>
    <n v="15"/>
    <n v="1"/>
    <s v="Mantenimiento"/>
    <x v="12"/>
    <n v="10"/>
    <n v="30"/>
    <n v="10"/>
    <n v="10"/>
  </r>
  <r>
    <x v="10"/>
    <s v="Número de servidores públicos capacitados en el Sistema de Gestión"/>
    <n v="0"/>
    <n v="343"/>
    <n v="628"/>
    <n v="1"/>
    <s v="Incremento"/>
    <x v="13"/>
    <n v="150"/>
    <n v="80"/>
    <n v="200"/>
    <n v="198"/>
  </r>
  <r>
    <x v="10"/>
    <s v="Cantidad de personajes ficticios o caricaturas diseñadas y aplicadas en la estrategias de Autocontrol"/>
    <n v="0"/>
    <n v="1"/>
    <n v="1"/>
    <n v="1"/>
    <s v="Incremento"/>
    <x v="13"/>
    <n v="1"/>
    <s v="NE"/>
    <s v="NE"/>
    <s v="NE"/>
  </r>
  <r>
    <x v="10"/>
    <s v="Cantidad de talento humano del Municipio participando en equipos de trabajo y en el concurso institucional"/>
    <n v="0"/>
    <n v="220"/>
    <n v="111"/>
    <n v="0.50454545454545452"/>
    <s v="Incremento"/>
    <x v="13"/>
    <n v="25"/>
    <n v="25"/>
    <n v="35"/>
    <n v="26"/>
  </r>
  <r>
    <x v="10"/>
    <s v="Cantidad de convenios interadministrativos celebrados para mejorar la cultura del control como herramienta de mejoramiento de la Gestión Pública"/>
    <n v="0"/>
    <n v="13"/>
    <n v="5"/>
    <n v="0.38461538461538464"/>
    <s v="Incremento"/>
    <x v="13"/>
    <n v="3"/>
    <s v="NE"/>
    <s v="NE"/>
    <n v="2"/>
  </r>
  <r>
    <x v="5"/>
    <s v="Cantidad de ejercicios de participación ciudadana realizados para la identificación de las necesidades y problemáticas de la comunidad para la elaboración del Plan de Desarrollo Municipal"/>
    <n v="5"/>
    <n v="10"/>
    <n v="10"/>
    <n v="1"/>
    <s v="Incremento"/>
    <x v="13"/>
    <n v="10"/>
    <s v="NE"/>
    <s v="NE"/>
    <s v="NE"/>
  </r>
  <r>
    <x v="5"/>
    <s v="Porcentaje de formulación y elaboración del Plan de Desarrollo"/>
    <n v="100"/>
    <n v="100"/>
    <n v="100"/>
    <n v="1"/>
    <s v="Mantenimiento"/>
    <x v="13"/>
    <n v="100"/>
    <s v="NE"/>
    <s v="NE"/>
    <s v="NE"/>
  </r>
  <r>
    <x v="11"/>
    <s v="Cantidad de personas participando en las diferentes actividades y procesos generados por la Alcaldía"/>
    <n v="60"/>
    <n v="460"/>
    <n v="550"/>
    <n v="1"/>
    <s v="Incremento"/>
    <x v="13"/>
    <n v="100"/>
    <n v="200"/>
    <n v="120"/>
    <n v="130"/>
  </r>
  <r>
    <x v="11"/>
    <s v="Porcentaje de cumplimiento de las actividades del plan de comunicación estratégica"/>
    <n v="60"/>
    <n v="100"/>
    <n v="238"/>
    <n v="1"/>
    <s v="Incremento"/>
    <x v="13"/>
    <n v="20"/>
    <n v="63"/>
    <n v="75"/>
    <n v="80"/>
  </r>
  <r>
    <x v="11"/>
    <s v="Porcentaje de cumplimiento de actividades de comunicación del Plan Anticorrupción y Gobierno en Línea"/>
    <n v="20"/>
    <n v="100"/>
    <n v="303"/>
    <n v="1"/>
    <s v="Incremento"/>
    <x v="13"/>
    <n v="60"/>
    <n v="80"/>
    <n v="83"/>
    <n v="80"/>
  </r>
  <r>
    <x v="11"/>
    <s v="Porcentaje de aumento del nivel de tráfico, interacciones, publicaciones compartidas y comentarios físicos y virtuales"/>
    <n v="20"/>
    <n v="80"/>
    <n v="190"/>
    <n v="1"/>
    <s v="Incremento"/>
    <x v="13"/>
    <n v="50"/>
    <n v="40"/>
    <n v="20"/>
    <n v="80"/>
  </r>
  <r>
    <x v="12"/>
    <s v="Porcentaje de recuperación de la cartera"/>
    <n v="15"/>
    <n v="75"/>
    <n v="84.5"/>
    <n v="1"/>
    <s v="Incremento"/>
    <x v="13"/>
    <n v="10"/>
    <n v="13"/>
    <n v="38.5"/>
    <n v="23"/>
  </r>
  <r>
    <x v="12"/>
    <s v="Porcentaje de cumplimiento ejecución presupuestal de egresos"/>
    <n v="90"/>
    <n v="90"/>
    <n v="82.122500000000002"/>
    <n v="0.91247222222222224"/>
    <s v="Mantenimiento"/>
    <x v="13"/>
    <n v="97"/>
    <n v="93.4"/>
    <n v="65.39"/>
    <n v="72.7"/>
  </r>
  <r>
    <x v="12"/>
    <s v="Porcentaje de aumento del presupuesto de ingresos con relación al año anterior"/>
    <n v="9"/>
    <n v="7"/>
    <n v="8"/>
    <n v="1"/>
    <s v="Mantenimiento"/>
    <x v="13"/>
    <n v="5"/>
    <n v="7"/>
    <n v="3"/>
    <n v="17"/>
  </r>
  <r>
    <x v="11"/>
    <s v="Nivel de satisfacción laboral"/>
    <n v="90"/>
    <n v="90"/>
    <n v="63"/>
    <n v="0.7"/>
    <s v="Mantenimiento"/>
    <x v="13"/>
    <s v="NE"/>
    <s v="NE"/>
    <n v="66"/>
    <n v="60"/>
  </r>
  <r>
    <x v="11"/>
    <s v="Cantidad de estímulos e incentivos otorgados para la administración"/>
    <n v="0"/>
    <n v="14"/>
    <n v="13"/>
    <n v="0.9285714285714286"/>
    <s v="Incremento"/>
    <x v="13"/>
    <n v="2"/>
    <n v="2"/>
    <n v="4"/>
    <n v="5"/>
  </r>
  <r>
    <x v="11"/>
    <s v="Cantidad de actividades de esparcimiento laboral"/>
    <n v="2"/>
    <n v="9"/>
    <n v="13"/>
    <n v="1"/>
    <s v="Incremento"/>
    <x v="13"/>
    <n v="2"/>
    <n v="1"/>
    <n v="7"/>
    <n v="3"/>
  </r>
  <r>
    <x v="11"/>
    <s v="Cantidad de capacitaciones impartidas para mejorar desempeño laboral"/>
    <n v="6"/>
    <n v="25"/>
    <n v="77"/>
    <n v="1"/>
    <s v="Incremento"/>
    <x v="13"/>
    <n v="6"/>
    <n v="12"/>
    <n v="14"/>
    <n v="45"/>
  </r>
  <r>
    <x v="11"/>
    <s v="Cantidad de estrategias capacitación social-laboral afianzadas"/>
    <n v="0"/>
    <n v="7"/>
    <n v="9"/>
    <n v="1"/>
    <s v="Incremento"/>
    <x v="13"/>
    <n v="1"/>
    <n v="2"/>
    <n v="4"/>
    <n v="2"/>
  </r>
  <r>
    <x v="10"/>
    <s v="Porcentaje de cumplimiento del Sistema de Gestión de la calidad"/>
    <n v="49"/>
    <n v="92"/>
    <n v="348"/>
    <n v="1"/>
    <s v="Incremento"/>
    <x v="13"/>
    <n v="90"/>
    <n v="80"/>
    <n v="90"/>
    <n v="88"/>
  </r>
  <r>
    <x v="10"/>
    <s v="Porcentaje de cumplimiento del Sistema de Control Interno"/>
    <n v="0"/>
    <n v="92"/>
    <n v="309.5"/>
    <n v="1"/>
    <s v="Incremento"/>
    <x v="13"/>
    <n v="62"/>
    <n v="90"/>
    <n v="92"/>
    <n v="65.5"/>
  </r>
  <r>
    <x v="10"/>
    <s v="Cantidad de software administrativos adquiridos"/>
    <n v="0"/>
    <n v="1"/>
    <n v="2"/>
    <n v="1"/>
    <s v="Incremento"/>
    <x v="13"/>
    <s v="NE"/>
    <s v="NE"/>
    <n v="1"/>
    <n v="1"/>
  </r>
  <r>
    <x v="10"/>
    <s v="Cantidad de convenios interadministrativos con Entidades Descentralizadas del orden municipal y con los órganos de control social y político"/>
    <n v="0"/>
    <n v="4"/>
    <n v="4"/>
    <n v="1"/>
    <s v="Incremento"/>
    <x v="13"/>
    <s v="NE"/>
    <s v="NE"/>
    <n v="2"/>
    <n v="2"/>
  </r>
  <r>
    <x v="10"/>
    <s v="Cantidad de Planes Anual de Auditorías Internas de Gestión aprobados para la oficina de Control Interno"/>
    <n v="0"/>
    <n v="1"/>
    <n v="1"/>
    <n v="1"/>
    <s v="Mantenimiento"/>
    <x v="13"/>
    <n v="1"/>
    <n v="1"/>
    <n v="1"/>
    <n v="1"/>
  </r>
  <r>
    <x v="10"/>
    <s v="Cantidad de informes de auditorías de gestión comunicados al alcalde"/>
    <n v="0"/>
    <n v="34"/>
    <n v="33"/>
    <n v="0.97058823529411764"/>
    <s v="Incremento"/>
    <x v="13"/>
    <n v="8"/>
    <n v="9"/>
    <n v="12"/>
    <n v="4"/>
  </r>
  <r>
    <x v="10"/>
    <s v="Cantidad de Informes de seguimiento a los planes de mejoramiento"/>
    <n v="0"/>
    <n v="2"/>
    <n v="6.25"/>
    <n v="1"/>
    <s v="Mantenimiento"/>
    <x v="13"/>
    <n v="2"/>
    <n v="3"/>
    <n v="2"/>
    <n v="18"/>
  </r>
  <r>
    <x v="4"/>
    <s v="Cantidad de edificios públicos mejorados"/>
    <n v="1"/>
    <n v="7"/>
    <n v="8"/>
    <n v="1"/>
    <s v="Incremento"/>
    <x v="14"/>
    <n v="1"/>
    <n v="2"/>
    <n v="1"/>
    <n v="4"/>
  </r>
  <r>
    <x v="4"/>
    <s v="Cantidad de instituciones educativas intervenidas"/>
    <n v="0"/>
    <n v="7"/>
    <n v="17"/>
    <n v="1"/>
    <s v="Incremento"/>
    <x v="14"/>
    <s v="NE"/>
    <s v="NE"/>
    <n v="10"/>
    <n v="7"/>
  </r>
  <r>
    <x v="4"/>
    <s v="Cantidad de equipamentos públicos mejorados"/>
    <n v="1"/>
    <n v="4"/>
    <n v="3"/>
    <n v="0.75"/>
    <s v="Incremento"/>
    <x v="14"/>
    <s v="NE"/>
    <n v="2"/>
    <n v="1"/>
    <s v="NE"/>
  </r>
  <r>
    <x v="4"/>
    <s v="Cantidad de parques públicos mejorados"/>
    <n v="2"/>
    <n v="3"/>
    <n v="6"/>
    <n v="1"/>
    <s v="Incremento"/>
    <x v="14"/>
    <s v="NE"/>
    <n v="2"/>
    <n v="1"/>
    <n v="3"/>
  </r>
  <r>
    <x v="11"/>
    <s v="Cantidad de equipos tecnológicos adquiridos para la atención y prestación de servicio"/>
    <n v="0"/>
    <n v="117"/>
    <n v="138"/>
    <n v="1"/>
    <s v="Incremento"/>
    <x v="13"/>
    <n v="66"/>
    <n v="60"/>
    <n v="2"/>
    <n v="10"/>
  </r>
  <r>
    <x v="11"/>
    <s v="Cantidad de procesos de la Administración vinculados al uso de las TIC"/>
    <n v="1"/>
    <n v="16"/>
    <n v="7"/>
    <n v="0.4375"/>
    <s v="Incremento"/>
    <x v="13"/>
    <n v="1"/>
    <n v="2"/>
    <n v="3"/>
    <n v="1"/>
  </r>
  <r>
    <x v="11"/>
    <s v="Cantidad de software adquiridos para la administración"/>
    <n v="2"/>
    <n v="9"/>
    <n v="10"/>
    <n v="1"/>
    <s v="Incremento"/>
    <x v="13"/>
    <n v="2"/>
    <n v="2"/>
    <n v="3"/>
    <n v="3"/>
  </r>
  <r>
    <x v="8"/>
    <s v="Cantidad de herramientas y tecnologías fortalecidas en las instituciones que prestan la seguridad al Municipio"/>
    <n v="5"/>
    <n v="12"/>
    <n v="27"/>
    <n v="1"/>
    <s v="Incremento"/>
    <x v="15"/>
    <n v="3"/>
    <n v="12"/>
    <s v="NE"/>
    <n v="12"/>
  </r>
  <r>
    <x v="8"/>
    <s v="Cantidad de acciones de prevención del delito y la violencia realizadas"/>
    <n v="8"/>
    <n v="24"/>
    <n v="67"/>
    <n v="1"/>
    <s v="Incremento"/>
    <x v="15"/>
    <n v="6"/>
    <n v="20"/>
    <n v="29"/>
    <n v="12"/>
  </r>
  <r>
    <x v="8"/>
    <s v="Cantidad de mesas de trabajo realizadas para prevención del delito y la violencia"/>
    <n v="12"/>
    <n v="12"/>
    <n v="10.5"/>
    <n v="0.875"/>
    <s v="Mantenimiento"/>
    <x v="15"/>
    <n v="12"/>
    <n v="12"/>
    <n v="6"/>
    <n v="12"/>
  </r>
  <r>
    <x v="8"/>
    <s v="Porcentaje del riesgo de delincuencia"/>
    <n v="5"/>
    <n v="5"/>
    <n v="8"/>
    <n v="1"/>
    <s v="Mantenimiento"/>
    <x v="15"/>
    <n v="5"/>
    <n v="10"/>
    <n v="5"/>
    <n v="12"/>
  </r>
  <r>
    <x v="8"/>
    <s v="Cantidad de convocatorias realizadas con los actores y sectores de la comunidad para el diagnóstico de la situación de seguridad y convivencia ciudadana"/>
    <n v="6"/>
    <n v="6"/>
    <n v="18"/>
    <n v="1"/>
    <s v="Mantenimiento"/>
    <x v="15"/>
    <n v="12"/>
    <n v="30"/>
    <s v="NE"/>
    <n v="12"/>
  </r>
  <r>
    <x v="8"/>
    <s v="Cantidad de encuestas realizadas diagnóstico de la situación de seguridad y convivencia ciudadana"/>
    <n v="1000"/>
    <n v="8000"/>
    <n v="6000"/>
    <n v="0.75"/>
    <s v="Incremento"/>
    <x v="15"/>
    <n v="2000"/>
    <n v="2000"/>
    <s v="NE"/>
    <n v="2000"/>
  </r>
  <r>
    <x v="8"/>
    <s v="Cantidad de talleres realizados para el diagnóstico de la situación de seguridad y convivencia ciudadana"/>
    <n v="2"/>
    <n v="2"/>
    <n v="5.333333333333333"/>
    <n v="1"/>
    <s v="Mantenimiento"/>
    <x v="15"/>
    <n v="2"/>
    <n v="4"/>
    <s v="NE"/>
    <n v="10"/>
  </r>
  <r>
    <x v="8"/>
    <s v="Cantidad de Planes Integrales de seguridad y convivencia entregado"/>
    <n v="1"/>
    <n v="1"/>
    <n v="1"/>
    <n v="1"/>
    <s v="Mantenimiento"/>
    <x v="15"/>
    <n v="1"/>
    <n v="1"/>
    <s v="NE"/>
    <n v="1"/>
  </r>
  <r>
    <x v="8"/>
    <s v="Cantidad de socializaciones proyecto Plan Integral de Seguridad y convivencia ciudadana"/>
    <n v="1"/>
    <n v="1"/>
    <n v="2.6666666666666665"/>
    <n v="1"/>
    <s v="Mantenimiento"/>
    <x v="15"/>
    <n v="3"/>
    <n v="4"/>
    <s v="NE"/>
    <n v="1"/>
  </r>
  <r>
    <x v="8"/>
    <s v="Cantidad de campañas de expectativas realizadas estabilización y confianza en la paz"/>
    <n v="1"/>
    <n v="1"/>
    <n v="1"/>
    <n v="1"/>
    <s v="Mantenimiento"/>
    <x v="15"/>
    <s v="NE"/>
    <n v="1"/>
    <s v="NE"/>
    <n v="1"/>
  </r>
  <r>
    <x v="8"/>
    <s v="Dotación Planes Integrales de convivencia ciudadana"/>
    <n v="0"/>
    <n v="3"/>
    <n v="1"/>
    <n v="0.33333333333333331"/>
    <s v="Incremento"/>
    <x v="15"/>
    <s v="NE"/>
    <s v="NE"/>
    <s v="NE"/>
    <n v="1"/>
  </r>
  <r>
    <x v="8"/>
    <s v="Cantidad de álbumes diseñados y repartidos de estabilización y confianza en la paz realizados"/>
    <n v="0"/>
    <n v="600"/>
    <n v="0"/>
    <n v="0"/>
    <s v="Incremento"/>
    <x v="15"/>
    <s v="NE"/>
    <s v="NE"/>
    <s v="NE"/>
    <s v="NE"/>
  </r>
  <r>
    <x v="0"/>
    <s v="Número de capacitaciones para organizaciones sociales y comunitarias realizadas"/>
    <n v="0"/>
    <n v="37"/>
    <n v="28"/>
    <n v="0.7567567567567568"/>
    <s v="Incremento"/>
    <x v="9"/>
    <n v="3"/>
    <n v="7"/>
    <n v="8"/>
    <n v="10"/>
  </r>
  <r>
    <x v="0"/>
    <s v="Número de eventos en mi barrio caldas progresa"/>
    <n v="2"/>
    <n v="43"/>
    <n v="41"/>
    <n v="0.95348837209302328"/>
    <s v="Incremento"/>
    <x v="9"/>
    <n v="6"/>
    <n v="11"/>
    <n v="12"/>
    <n v="12"/>
  </r>
  <r>
    <x v="0"/>
    <s v="Cantidad de asesorías realizadas a organizaciones conformadas"/>
    <n v="45"/>
    <n v="183"/>
    <n v="245"/>
    <n v="1"/>
    <s v="Incremento"/>
    <x v="9"/>
    <n v="3"/>
    <n v="180"/>
    <n v="32"/>
    <n v="30"/>
  </r>
  <r>
    <x v="0"/>
    <s v="Cantidad de proyectos realizados de participación ciudadana"/>
    <n v="3"/>
    <n v="3"/>
    <n v="2.6666666666666665"/>
    <n v="0.88888888888888884"/>
    <s v="Mantenimiento"/>
    <x v="15"/>
    <n v="2"/>
    <n v="4"/>
    <n v="2"/>
    <s v="NE"/>
  </r>
  <r>
    <x v="4"/>
    <s v="Centro de Integración Construidos"/>
    <n v="0"/>
    <n v="2"/>
    <n v="0.9"/>
    <n v="0.45"/>
    <s v="Incremento"/>
    <x v="16"/>
    <n v="0.4"/>
    <n v="0.5"/>
    <s v="NE"/>
    <s v="NE"/>
  </r>
  <r>
    <x v="4"/>
    <s v="Cantidad de parques infantiles instalados"/>
    <n v="0"/>
    <n v="10"/>
    <n v="3"/>
    <n v="0.3"/>
    <s v="Incremento"/>
    <x v="14"/>
    <s v="NE"/>
    <n v="2"/>
    <n v="1"/>
    <s v="NE"/>
  </r>
  <r>
    <x v="4"/>
    <s v="Cantidad de parques mejorados en iluminación"/>
    <n v="0"/>
    <n v="3"/>
    <n v="9"/>
    <n v="1"/>
    <s v="Incremento"/>
    <x v="5"/>
    <n v="2"/>
    <n v="4"/>
    <s v="NE"/>
    <n v="3"/>
  </r>
  <r>
    <x v="4"/>
    <s v="Metros cuadrados de espacio público mejorados"/>
    <n v="0"/>
    <n v="250"/>
    <n v="327"/>
    <n v="1"/>
    <s v="Incremento"/>
    <x v="14"/>
    <n v="177"/>
    <s v="NE"/>
    <s v="NE"/>
    <n v="150"/>
  </r>
  <r>
    <x v="8"/>
    <s v="Cantidad de vinculaciones del personal de apoyo para proceso de identificación y recuperación del espacio público"/>
    <n v="0"/>
    <n v="1"/>
    <n v="2.75"/>
    <n v="1"/>
    <s v="Mantenimiento"/>
    <x v="14"/>
    <n v="1"/>
    <n v="4"/>
    <n v="1"/>
    <n v="5"/>
  </r>
  <r>
    <x v="8"/>
    <s v="Organizaciones logísticas para el control y manejo del espacio público"/>
    <n v="0"/>
    <n v="1"/>
    <n v="1.75"/>
    <n v="1"/>
    <s v="Mantenimiento"/>
    <x v="14"/>
    <n v="4"/>
    <n v="1"/>
    <n v="1"/>
    <n v="1"/>
  </r>
  <r>
    <x v="8"/>
    <s v="Cantidad de actualizaciones de caracterización y formación de vendedores informales"/>
    <n v="0"/>
    <n v="4"/>
    <n v="3"/>
    <n v="0.75"/>
    <s v="Incremento"/>
    <x v="14"/>
    <n v="1"/>
    <n v="1"/>
    <s v="NE"/>
    <n v="1"/>
  </r>
  <r>
    <x v="8"/>
    <s v="Campañas  para la conservación y el fortalecimiento del espacio público"/>
    <n v="0"/>
    <n v="8"/>
    <n v="18"/>
    <n v="1"/>
    <s v="Incremento"/>
    <x v="14"/>
    <n v="2"/>
    <n v="10"/>
    <n v="1"/>
    <n v="5"/>
  </r>
  <r>
    <x v="13"/>
    <s v="Tasa de mortalidad en menores de 5 años"/>
    <n v="123.7"/>
    <n v="123.7"/>
    <n v="43.575000000000003"/>
    <n v="0.35226354082457562"/>
    <s v="Mantenimiento"/>
    <x v="17"/>
    <n v="17.600000000000001"/>
    <n v="14.68"/>
    <n v="35.39"/>
    <n v="106.63"/>
  </r>
  <r>
    <x v="13"/>
    <s v="Tasa de mortalidad infantil (en menores de 1 año)"/>
    <n v="7.4"/>
    <n v="7.4"/>
    <n v="4.6950000000000003"/>
    <n v="0.63445945945945947"/>
    <s v="Mantenimiento"/>
    <x v="17"/>
    <n v="2.1"/>
    <n v="2.39"/>
    <n v="4.59"/>
    <n v="9.6999999999999993"/>
  </r>
  <r>
    <x v="13"/>
    <s v="Tasa de mortalidad por infección respiratoria aguda (IRA) en menores de 5 años"/>
    <n v="17.7"/>
    <n v="17.7"/>
    <n v="0"/>
    <n v="0"/>
    <s v="Mantenimiento"/>
    <x v="17"/>
    <n v="0"/>
    <n v="0"/>
    <n v="0"/>
    <n v="0"/>
  </r>
  <r>
    <x v="13"/>
    <s v="Mortalidad por enfermedad diarreica aguda (EDA) en menores de 5 años"/>
    <n v="0"/>
    <n v="0"/>
    <n v="0"/>
    <n v="1"/>
    <s v="Mantenimiento"/>
    <x v="17"/>
    <n v="0"/>
    <n v="0"/>
    <n v="0"/>
    <n v="0"/>
  </r>
  <r>
    <x v="13"/>
    <s v="Tasa de mortalidad por desnutrición en menores de 5 años."/>
    <n v="0"/>
    <n v="0"/>
    <n v="0"/>
    <n v="1"/>
    <s v="Mantenimiento"/>
    <x v="17"/>
    <n v="0"/>
    <n v="0"/>
    <n v="0"/>
    <n v="0"/>
  </r>
  <r>
    <x v="13"/>
    <s v="Proporción de Bajo Peso al Nacer"/>
    <n v="10"/>
    <n v="10"/>
    <n v="5"/>
    <n v="0.5"/>
    <s v="Mantenimiento"/>
    <x v="17"/>
    <n v="4"/>
    <n v="4"/>
    <n v="2"/>
    <n v="10"/>
  </r>
  <r>
    <x v="13"/>
    <s v="Tasa de suicidio"/>
    <n v="2.6"/>
    <n v="2.6"/>
    <n v="2.9850000000000003"/>
    <n v="1"/>
    <s v="Mantenimiento"/>
    <x v="17"/>
    <n v="1.4"/>
    <n v="0"/>
    <n v="5.34"/>
    <n v="5.2"/>
  </r>
  <r>
    <x v="13"/>
    <s v="Tasa de mortalidad materna"/>
    <n v="0"/>
    <n v="0"/>
    <n v="0.88500000000000001"/>
    <n v="0.75"/>
    <s v="Mantenimiento"/>
    <x v="17"/>
    <n v="0"/>
    <n v="0"/>
    <n v="0"/>
    <n v="3.54"/>
  </r>
  <r>
    <x v="13"/>
    <s v="Porcentaje de mujeres de 10 a 14 años que han sido madres o están embarazadas"/>
    <n v="1"/>
    <n v="5"/>
    <n v="3.1"/>
    <n v="0.62"/>
    <s v="Mantenimiento"/>
    <x v="17"/>
    <n v="0.4"/>
    <n v="1"/>
    <n v="10"/>
    <n v="1"/>
  </r>
  <r>
    <x v="13"/>
    <s v="Porcentaje de mujeres de 15 a 19 años que han sido madres o están embarazadas"/>
    <n v="23"/>
    <n v="25"/>
    <n v="24.75"/>
    <n v="0.99"/>
    <s v="Mantenimiento"/>
    <x v="17"/>
    <n v="25"/>
    <n v="25"/>
    <n v="23"/>
    <n v="26"/>
  </r>
  <r>
    <x v="13"/>
    <s v="Porcentaje de coberturas de triple viral en niños de 1 año de edad."/>
    <n v="113.2"/>
    <n v="95"/>
    <n v="97.724999999999994"/>
    <n v="1"/>
    <s v="Mantenimiento"/>
    <x v="17"/>
    <n v="110"/>
    <n v="95.5"/>
    <n v="104"/>
    <n v="81.400000000000006"/>
  </r>
  <r>
    <x v="13"/>
    <s v="Porcentaje de coberturas de DPT en niños menores de 1 año de edad (tercera dosis)"/>
    <n v="106.8"/>
    <n v="95"/>
    <n v="96.775000000000006"/>
    <n v="1"/>
    <s v="Mantenimiento"/>
    <x v="17"/>
    <n v="115"/>
    <n v="99.4"/>
    <n v="97.9"/>
    <n v="74.8"/>
  </r>
  <r>
    <x v="13"/>
    <s v="Porcentaje de establecimientos con concepto favorable"/>
    <n v="47"/>
    <n v="50"/>
    <n v="60.766666666666673"/>
    <n v="1"/>
    <s v="Mantenimiento"/>
    <x v="17"/>
    <s v="NE"/>
    <n v="58.4"/>
    <n v="83.6"/>
    <n v="40.299999999999997"/>
  </r>
  <r>
    <x v="13"/>
    <s v="Porcentaje de establecimientos con concepto favorable con requerimientos"/>
    <n v="53"/>
    <n v="25"/>
    <n v="38.1"/>
    <n v="1"/>
    <s v="Mantenimiento"/>
    <x v="17"/>
    <s v="NE"/>
    <n v="39.4"/>
    <n v="15.3"/>
    <n v="59.6"/>
  </r>
  <r>
    <x v="13"/>
    <s v="Porcentaje de establecimientos con concepto desfavorable"/>
    <n v="0"/>
    <n v="25"/>
    <n v="42.4"/>
    <n v="1"/>
    <s v="Mantenimiento"/>
    <x v="17"/>
    <s v="NE"/>
    <n v="2.2000000000000002"/>
    <n v="25"/>
    <n v="100"/>
  </r>
  <r>
    <x v="13"/>
    <s v="Porcentaje de coberturas de vacunación antirrábica"/>
    <n v="90"/>
    <n v="95"/>
    <n v="97.2"/>
    <n v="1"/>
    <s v="Mantenimiento"/>
    <x v="17"/>
    <s v="NE"/>
    <n v="98.6"/>
    <n v="109"/>
    <n v="84"/>
  </r>
  <r>
    <x v="13"/>
    <s v="Caninos y Felinos Esterilizados"/>
    <n v="222"/>
    <n v="2000"/>
    <n v="3238"/>
    <n v="1"/>
    <s v="Incremento"/>
    <x v="17"/>
    <n v="904"/>
    <n v="786"/>
    <n v="998"/>
    <n v="550"/>
  </r>
  <r>
    <x v="13"/>
    <s v="Promedio de afiliación de la población pobre no asegurada (potenciales a afiliar al régimen subsidiado)"/>
    <n v="10"/>
    <n v="10"/>
    <n v="24.225000000000001"/>
    <n v="1"/>
    <s v="Mantenimiento"/>
    <x v="17"/>
    <n v="27"/>
    <n v="28"/>
    <n v="27.9"/>
    <n v="14"/>
  </r>
  <r>
    <x v="13"/>
    <s v="Porcentaje de IPS con visita de inspección y vigilancia al proceso de Referencia y Contrarreferencia."/>
    <n v="100"/>
    <n v="100"/>
    <n v="100"/>
    <n v="1"/>
    <s v="Mantenimiento"/>
    <x v="17"/>
    <n v="100"/>
    <n v="100"/>
    <n v="100"/>
    <n v="100"/>
  </r>
  <r>
    <x v="13"/>
    <s v="Porcentaje de visitas de acompañamiento en PAMEC a las IPS."/>
    <n v="100"/>
    <n v="100"/>
    <n v="100"/>
    <n v="1"/>
    <s v="Mantenimiento"/>
    <x v="17"/>
    <n v="100"/>
    <n v="100"/>
    <n v="100"/>
    <n v="100"/>
  </r>
  <r>
    <x v="13"/>
    <s v="Suscripción de un contrato interadministrativo para garantizar la atención en salud en el primer nivel"/>
    <n v="1"/>
    <n v="1"/>
    <n v="1"/>
    <n v="1"/>
    <s v="Mantenimiento"/>
    <x v="17"/>
    <n v="1"/>
    <n v="1"/>
    <n v="1"/>
    <n v="1"/>
  </r>
  <r>
    <x v="13"/>
    <s v="Número de espacios de participación social implementados"/>
    <n v="2"/>
    <n v="4"/>
    <n v="3.25"/>
    <n v="0.8125"/>
    <s v="Mantenimiento"/>
    <x v="17"/>
    <n v="2"/>
    <n v="3"/>
    <n v="4"/>
    <n v="4"/>
  </r>
  <r>
    <x v="13"/>
    <s v="Número de espacios de participación social implementados"/>
    <n v="2"/>
    <n v="4"/>
    <n v="3"/>
    <n v="0.75"/>
    <s v="Mantenimiento"/>
    <x v="17"/>
    <n v="2"/>
    <n v="4"/>
    <n v="2"/>
    <n v="4"/>
  </r>
  <r>
    <x v="13"/>
    <s v="Número de brigadas de salud realizadas"/>
    <n v="20"/>
    <n v="82"/>
    <n v="81"/>
    <n v="0.98780487804878048"/>
    <s v="Incremento"/>
    <x v="17"/>
    <n v="13"/>
    <n v="23"/>
    <n v="25"/>
    <n v="20"/>
  </r>
  <r>
    <x v="13"/>
    <s v="Número De usuarios atendidos en Centro Vida"/>
    <n v="120"/>
    <n v="140"/>
    <n v="450"/>
    <n v="1"/>
    <s v="Incremento"/>
    <x v="17"/>
    <n v="110"/>
    <n v="110"/>
    <n v="120"/>
    <n v="110"/>
  </r>
  <r>
    <x v="13"/>
    <s v="Mantener los cupos de subsidios de adulto mayor asignados al Municipio"/>
    <n v="1265"/>
    <n v="1265"/>
    <n v="1270.25"/>
    <n v="1"/>
    <s v="Mantenimiento"/>
    <x v="17"/>
    <n v="1265"/>
    <n v="1265"/>
    <n v="1265"/>
    <n v="1286"/>
  </r>
  <r>
    <x v="13"/>
    <s v="Porcentaje de cumplimiento de las reuniones del Comité Gerontológico"/>
    <n v="100"/>
    <n v="100"/>
    <n v="93.75"/>
    <n v="0.9375"/>
    <s v="Mantenimiento"/>
    <x v="17"/>
    <n v="75"/>
    <n v="100"/>
    <n v="100"/>
    <n v="100"/>
  </r>
  <r>
    <x v="13"/>
    <s v="Politica Publica de Adulto Mayor Aprobada"/>
    <n v="0"/>
    <n v="1"/>
    <n v="1"/>
    <n v="1"/>
    <s v="Incremento"/>
    <x v="17"/>
    <s v="NE"/>
    <s v="NE"/>
    <s v="NE"/>
    <n v="1"/>
  </r>
  <r>
    <x v="13"/>
    <s v="Número de usuarios atendidos en el Programa de Discapacidad"/>
    <n v="123"/>
    <n v="130"/>
    <n v="134.25"/>
    <n v="1"/>
    <s v="Mantenimiento"/>
    <x v="17"/>
    <n v="132"/>
    <n v="170"/>
    <n v="160"/>
    <n v="75"/>
  </r>
  <r>
    <x v="13"/>
    <s v="Porcentaje de cumplimiento de las reuniones del Comité de Discapacidad"/>
    <n v="75"/>
    <n v="100"/>
    <n v="87.5"/>
    <n v="0.875"/>
    <s v="Mantenimiento"/>
    <x v="17"/>
    <n v="50"/>
    <n v="100"/>
    <n v="100"/>
    <n v="100"/>
  </r>
  <r>
    <x v="13"/>
    <s v="Política Pública de discapacidad aprobada"/>
    <n v="0"/>
    <n v="1"/>
    <n v="1"/>
    <n v="1"/>
    <s v="Mantenimiento"/>
    <x v="17"/>
    <s v="NE"/>
    <s v="NE"/>
    <s v="NE"/>
    <n v="1"/>
  </r>
  <r>
    <x v="13"/>
    <s v="Porcentaje de visitas atendidas dentro del tiempo establecido (máximo 15 días hábiles)"/>
    <n v="82"/>
    <n v="95"/>
    <n v="97.25"/>
    <n v="1"/>
    <s v="Mantenimiento"/>
    <x v="17"/>
    <n v="89"/>
    <n v="100"/>
    <n v="100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E1:F17" firstHeaderRow="1" firstDataRow="1" firstDataCol="1"/>
  <pivotFields count="2">
    <pivotField axis="axisRow" showAll="0">
      <items count="16">
        <item x="7"/>
        <item x="2"/>
        <item x="3"/>
        <item x="10"/>
        <item x="0"/>
        <item x="1"/>
        <item x="8"/>
        <item x="12"/>
        <item x="4"/>
        <item x="6"/>
        <item x="5"/>
        <item x="13"/>
        <item x="11"/>
        <item x="9"/>
        <item x="14"/>
        <item t="default"/>
      </items>
    </pivotField>
    <pivotField dataField="1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Promedio de % Avance 2019" fld="1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N1:O16" firstHeaderRow="1" firstDataRow="1" firstDataCol="1"/>
  <pivotFields count="12">
    <pivotField axis="axisRow" showAll="0">
      <items count="15">
        <item x="7"/>
        <item x="2"/>
        <item x="3"/>
        <item x="10"/>
        <item x="0"/>
        <item x="1"/>
        <item x="8"/>
        <item x="12"/>
        <item x="4"/>
        <item x="6"/>
        <item x="5"/>
        <item x="13"/>
        <item x="11"/>
        <item x="9"/>
        <item t="default"/>
      </items>
    </pivotField>
    <pivotField showAll="0"/>
    <pivotField showAll="0"/>
    <pivotField showAll="0"/>
    <pivotField showAll="0"/>
    <pivotField dataField="1" numFmtId="9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Promedio de % Cumplimiento" fld="5" subtotal="average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N19:O38" firstHeaderRow="1" firstDataRow="1" firstDataCol="1"/>
  <pivotFields count="12">
    <pivotField showAll="0">
      <items count="15">
        <item x="7"/>
        <item x="2"/>
        <item x="3"/>
        <item x="10"/>
        <item x="0"/>
        <item x="1"/>
        <item x="8"/>
        <item x="12"/>
        <item x="4"/>
        <item x="6"/>
        <item x="5"/>
        <item x="13"/>
        <item x="11"/>
        <item x="9"/>
        <item t="default"/>
      </items>
    </pivotField>
    <pivotField showAll="0"/>
    <pivotField showAll="0"/>
    <pivotField showAll="0"/>
    <pivotField showAll="0"/>
    <pivotField dataField="1" numFmtId="9" showAll="0"/>
    <pivotField showAll="0"/>
    <pivotField axis="axisRow" showAll="0">
      <items count="19">
        <item x="0"/>
        <item x="11"/>
        <item x="7"/>
        <item x="12"/>
        <item x="9"/>
        <item x="6"/>
        <item x="14"/>
        <item x="16"/>
        <item x="13"/>
        <item x="15"/>
        <item x="17"/>
        <item x="4"/>
        <item x="2"/>
        <item x="1"/>
        <item x="5"/>
        <item x="3"/>
        <item x="8"/>
        <item x="10"/>
        <item t="default"/>
      </items>
    </pivotField>
    <pivotField showAll="0"/>
    <pivotField showAll="0"/>
    <pivotField showAll="0"/>
    <pivotField showAll="0"/>
  </pivotFields>
  <rowFields count="1"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Promedio de % Cumplimiento" fld="5" subtotal="average" baseField="0" baseItem="0" numFmtId="9"/>
  </dataFields>
  <formats count="1">
    <format dxfId="0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I1" workbookViewId="0">
      <selection activeCell="Q2" sqref="Q2"/>
    </sheetView>
  </sheetViews>
  <sheetFormatPr baseColWidth="10" defaultRowHeight="15" x14ac:dyDescent="0.25"/>
  <cols>
    <col min="1" max="1" width="41.140625" style="5" bestFit="1" customWidth="1"/>
    <col min="2" max="5" width="17.140625" style="5" bestFit="1" customWidth="1"/>
    <col min="6" max="7" width="11.42578125" style="5"/>
    <col min="8" max="8" width="15" style="5" customWidth="1"/>
    <col min="9" max="9" width="13.5703125" style="5" customWidth="1"/>
    <col min="10" max="10" width="41.140625" style="5" bestFit="1" customWidth="1"/>
    <col min="11" max="14" width="11.42578125" style="5"/>
    <col min="15" max="15" width="17.42578125" style="5" customWidth="1"/>
    <col min="16" max="16" width="4" style="5" customWidth="1"/>
    <col min="17" max="17" width="15.140625" style="5" bestFit="1" customWidth="1"/>
    <col min="18" max="18" width="13.85546875" style="5" bestFit="1" customWidth="1"/>
    <col min="19" max="16384" width="11.42578125" style="5"/>
  </cols>
  <sheetData>
    <row r="1" spans="1:18" ht="47.25" x14ac:dyDescent="0.25">
      <c r="A1" s="3" t="s">
        <v>17</v>
      </c>
      <c r="B1" s="4" t="s">
        <v>13</v>
      </c>
      <c r="C1" s="4" t="s">
        <v>14</v>
      </c>
      <c r="D1" s="4" t="s">
        <v>15</v>
      </c>
      <c r="E1" s="4" t="s">
        <v>16</v>
      </c>
      <c r="J1" s="23" t="s">
        <v>17</v>
      </c>
      <c r="K1" s="22" t="s">
        <v>13</v>
      </c>
      <c r="L1" s="22" t="s">
        <v>14</v>
      </c>
      <c r="M1" s="22" t="s">
        <v>15</v>
      </c>
      <c r="N1" s="22" t="s">
        <v>16</v>
      </c>
    </row>
    <row r="2" spans="1:18" ht="15.75" x14ac:dyDescent="0.25">
      <c r="A2" s="1" t="s">
        <v>0</v>
      </c>
      <c r="B2" s="2">
        <v>78.088888888888889</v>
      </c>
      <c r="C2" s="2">
        <v>85.714444444444453</v>
      </c>
      <c r="D2" s="2">
        <v>67.619</v>
      </c>
      <c r="E2" s="2">
        <v>74.5</v>
      </c>
      <c r="J2" s="1" t="s">
        <v>0</v>
      </c>
      <c r="K2" s="2">
        <v>78.088888888888889</v>
      </c>
      <c r="L2" s="2">
        <v>85.714444444444453</v>
      </c>
      <c r="M2" s="2">
        <v>67.619</v>
      </c>
      <c r="N2" s="2">
        <v>74.5</v>
      </c>
      <c r="Q2" s="3" t="s">
        <v>30</v>
      </c>
      <c r="R2" s="3" t="s">
        <v>29</v>
      </c>
    </row>
    <row r="3" spans="1:18" ht="15.75" x14ac:dyDescent="0.25">
      <c r="A3" s="1" t="s">
        <v>1</v>
      </c>
      <c r="B3" s="2">
        <v>96.40625</v>
      </c>
      <c r="C3" s="2">
        <v>99.375</v>
      </c>
      <c r="D3" s="2">
        <v>91.061250000000001</v>
      </c>
      <c r="E3" s="2">
        <v>91.893749999999997</v>
      </c>
      <c r="J3" s="1" t="s">
        <v>1</v>
      </c>
      <c r="K3" s="2">
        <v>96.40625</v>
      </c>
      <c r="L3" s="2">
        <v>99.375</v>
      </c>
      <c r="M3" s="2">
        <v>91.061250000000001</v>
      </c>
      <c r="N3" s="2">
        <v>91.893749999999997</v>
      </c>
      <c r="Q3" s="24" t="s">
        <v>19</v>
      </c>
      <c r="R3" s="1" t="s">
        <v>20</v>
      </c>
    </row>
    <row r="4" spans="1:18" ht="15.75" x14ac:dyDescent="0.25">
      <c r="A4" s="1" t="s">
        <v>2</v>
      </c>
      <c r="B4" s="2">
        <v>72.171818181818182</v>
      </c>
      <c r="C4" s="2">
        <v>95.815714285714293</v>
      </c>
      <c r="D4" s="2">
        <v>80.116</v>
      </c>
      <c r="E4" s="2">
        <v>93.921999999999997</v>
      </c>
      <c r="J4" s="1" t="s">
        <v>2</v>
      </c>
      <c r="K4" s="2">
        <v>72.171818181818182</v>
      </c>
      <c r="L4" s="2">
        <v>95.815714285714293</v>
      </c>
      <c r="M4" s="2">
        <v>80.116</v>
      </c>
      <c r="N4" s="2">
        <v>93.921999999999997</v>
      </c>
      <c r="Q4" s="26" t="s">
        <v>21</v>
      </c>
      <c r="R4" s="1" t="s">
        <v>22</v>
      </c>
    </row>
    <row r="5" spans="1:18" ht="15.75" x14ac:dyDescent="0.25">
      <c r="A5" s="1" t="s">
        <v>3</v>
      </c>
      <c r="B5" s="2">
        <v>75.302272727272737</v>
      </c>
      <c r="C5" s="2">
        <v>84.399999999999991</v>
      </c>
      <c r="D5" s="2">
        <v>85.111904761904768</v>
      </c>
      <c r="E5" s="2">
        <v>74.857391304347829</v>
      </c>
      <c r="J5" s="1" t="s">
        <v>3</v>
      </c>
      <c r="K5" s="2">
        <v>75.302272727272737</v>
      </c>
      <c r="L5" s="2">
        <v>84.399999999999991</v>
      </c>
      <c r="M5" s="2">
        <v>85.111904761904768</v>
      </c>
      <c r="N5" s="2">
        <v>74.857391304347829</v>
      </c>
      <c r="Q5" s="25" t="s">
        <v>23</v>
      </c>
      <c r="R5" s="1" t="s">
        <v>24</v>
      </c>
    </row>
    <row r="6" spans="1:18" ht="15.75" x14ac:dyDescent="0.25">
      <c r="A6" s="1" t="s">
        <v>4</v>
      </c>
      <c r="B6" s="2">
        <v>83.460540540540535</v>
      </c>
      <c r="C6" s="2">
        <v>84.34659574468084</v>
      </c>
      <c r="D6" s="2">
        <v>73.222037037037026</v>
      </c>
      <c r="E6" s="2">
        <v>73.932222222222222</v>
      </c>
      <c r="J6" s="1" t="s">
        <v>4</v>
      </c>
      <c r="K6" s="2">
        <v>83.460540540540535</v>
      </c>
      <c r="L6" s="2">
        <v>84.34659574468084</v>
      </c>
      <c r="M6" s="2">
        <v>73.222037037037026</v>
      </c>
      <c r="N6" s="2">
        <v>73.932222222222222</v>
      </c>
      <c r="Q6" s="28" t="s">
        <v>25</v>
      </c>
      <c r="R6" s="1" t="s">
        <v>26</v>
      </c>
    </row>
    <row r="7" spans="1:18" ht="15.75" x14ac:dyDescent="0.25">
      <c r="A7" s="1" t="s">
        <v>5</v>
      </c>
      <c r="B7" s="2">
        <v>68.61727272727272</v>
      </c>
      <c r="C7" s="2">
        <v>74.764565217391308</v>
      </c>
      <c r="D7" s="2">
        <v>32.553043478260868</v>
      </c>
      <c r="E7" s="2">
        <v>88.383043478260873</v>
      </c>
      <c r="J7" s="1" t="s">
        <v>5</v>
      </c>
      <c r="K7" s="2">
        <v>68.61727272727272</v>
      </c>
      <c r="L7" s="2">
        <v>74.764565217391308</v>
      </c>
      <c r="M7" s="2">
        <v>32.553043478260868</v>
      </c>
      <c r="N7" s="2">
        <v>88.383043478260873</v>
      </c>
      <c r="Q7" s="27" t="s">
        <v>27</v>
      </c>
      <c r="R7" s="1" t="s">
        <v>28</v>
      </c>
    </row>
    <row r="8" spans="1:18" ht="15.75" x14ac:dyDescent="0.25">
      <c r="A8" s="1" t="s">
        <v>6</v>
      </c>
      <c r="B8" s="2">
        <v>79.366666666666674</v>
      </c>
      <c r="C8" s="2">
        <v>79.046666666666667</v>
      </c>
      <c r="D8" s="2">
        <v>61.839999999999996</v>
      </c>
      <c r="E8" s="2">
        <v>70.483333333333334</v>
      </c>
      <c r="J8" s="1" t="s">
        <v>6</v>
      </c>
      <c r="K8" s="2">
        <v>79.366666666666674</v>
      </c>
      <c r="L8" s="2">
        <v>79.046666666666667</v>
      </c>
      <c r="M8" s="2">
        <v>61.839999999999996</v>
      </c>
      <c r="N8" s="2">
        <v>70.483333333333334</v>
      </c>
    </row>
    <row r="9" spans="1:18" ht="15.75" x14ac:dyDescent="0.25">
      <c r="A9" s="1" t="s">
        <v>7</v>
      </c>
      <c r="B9" s="2">
        <v>43.452380952380949</v>
      </c>
      <c r="C9" s="2">
        <v>73.066666666666663</v>
      </c>
      <c r="D9" s="2">
        <v>60.857142857142854</v>
      </c>
      <c r="E9" s="2">
        <v>49.01428571428572</v>
      </c>
      <c r="J9" s="1" t="s">
        <v>7</v>
      </c>
      <c r="K9" s="2">
        <v>43.452380952380949</v>
      </c>
      <c r="L9" s="2">
        <v>73.066666666666663</v>
      </c>
      <c r="M9" s="2">
        <v>60.857142857142854</v>
      </c>
      <c r="N9" s="2">
        <v>49.01428571428572</v>
      </c>
    </row>
    <row r="10" spans="1:18" ht="15.75" x14ac:dyDescent="0.25">
      <c r="A10" s="1" t="s">
        <v>8</v>
      </c>
      <c r="B10" s="2">
        <v>59.67230769230769</v>
      </c>
      <c r="C10" s="2">
        <v>76.316153846153853</v>
      </c>
      <c r="D10" s="2">
        <v>59.878571428571426</v>
      </c>
      <c r="E10" s="2">
        <v>89.486923076923077</v>
      </c>
      <c r="J10" s="1" t="s">
        <v>8</v>
      </c>
      <c r="K10" s="2">
        <v>59.67230769230769</v>
      </c>
      <c r="L10" s="2">
        <v>76.316153846153853</v>
      </c>
      <c r="M10" s="2">
        <v>59.878571428571426</v>
      </c>
      <c r="N10" s="2">
        <v>89.486923076923077</v>
      </c>
    </row>
    <row r="11" spans="1:18" ht="15.75" x14ac:dyDescent="0.25">
      <c r="A11" s="1" t="s">
        <v>9</v>
      </c>
      <c r="B11" s="2">
        <v>74.150526315789477</v>
      </c>
      <c r="C11" s="2">
        <v>70</v>
      </c>
      <c r="D11" s="2">
        <v>50.42</v>
      </c>
      <c r="E11" s="2">
        <v>61.10125</v>
      </c>
      <c r="J11" s="1" t="s">
        <v>9</v>
      </c>
      <c r="K11" s="2">
        <v>74.150526315789477</v>
      </c>
      <c r="L11" s="2">
        <v>70</v>
      </c>
      <c r="M11" s="2">
        <v>50.42</v>
      </c>
      <c r="N11" s="2">
        <v>61.10125</v>
      </c>
    </row>
    <row r="12" spans="1:18" ht="15.75" x14ac:dyDescent="0.25">
      <c r="A12" s="1" t="s">
        <v>10</v>
      </c>
      <c r="B12" s="2">
        <v>59.655625000000008</v>
      </c>
      <c r="C12" s="2">
        <v>76.762580645161293</v>
      </c>
      <c r="D12" s="2">
        <v>81.235937499999991</v>
      </c>
      <c r="E12" s="2">
        <v>86.885625000000005</v>
      </c>
      <c r="J12" s="1" t="s">
        <v>10</v>
      </c>
      <c r="K12" s="2">
        <v>59.655625000000008</v>
      </c>
      <c r="L12" s="2">
        <v>76.762580645161293</v>
      </c>
      <c r="M12" s="2">
        <v>81.235937499999991</v>
      </c>
      <c r="N12" s="2">
        <v>86.885625000000005</v>
      </c>
    </row>
    <row r="13" spans="1:18" ht="15.75" x14ac:dyDescent="0.25">
      <c r="A13" s="1" t="s">
        <v>11</v>
      </c>
      <c r="B13" s="2">
        <v>86.110833333333332</v>
      </c>
      <c r="C13" s="2">
        <v>76.209000000000003</v>
      </c>
      <c r="D13" s="2">
        <v>78.120833333333337</v>
      </c>
      <c r="E13" s="2">
        <v>97.222500000000011</v>
      </c>
      <c r="J13" s="1" t="s">
        <v>11</v>
      </c>
      <c r="K13" s="2">
        <v>86.110833333333332</v>
      </c>
      <c r="L13" s="2">
        <v>76.209000000000003</v>
      </c>
      <c r="M13" s="2">
        <v>78.120833333333337</v>
      </c>
      <c r="N13" s="2">
        <v>97.222500000000011</v>
      </c>
    </row>
    <row r="14" spans="1:18" ht="15.75" x14ac:dyDescent="0.25">
      <c r="A14" s="1" t="s">
        <v>12</v>
      </c>
      <c r="B14" s="2">
        <v>79.583124999999995</v>
      </c>
      <c r="C14" s="2">
        <v>80</v>
      </c>
      <c r="D14" s="2">
        <v>85.666875000000005</v>
      </c>
      <c r="E14" s="2">
        <v>100</v>
      </c>
      <c r="J14" s="1" t="s">
        <v>12</v>
      </c>
      <c r="K14" s="2">
        <v>79.583124999999995</v>
      </c>
      <c r="L14" s="2">
        <v>80</v>
      </c>
      <c r="M14" s="2">
        <v>85.666875000000005</v>
      </c>
      <c r="N14" s="2">
        <v>100</v>
      </c>
    </row>
    <row r="15" spans="1:18" ht="15.75" x14ac:dyDescent="0.25">
      <c r="A15" s="3" t="s">
        <v>18</v>
      </c>
      <c r="B15" s="2">
        <v>71.300927419354849</v>
      </c>
      <c r="C15" s="2">
        <v>79.809121338912107</v>
      </c>
      <c r="D15" s="2">
        <v>66.479571984435793</v>
      </c>
      <c r="E15" s="2">
        <v>81.04967611336032</v>
      </c>
      <c r="J15" s="3" t="s">
        <v>18</v>
      </c>
      <c r="K15" s="2">
        <v>71.300927419354849</v>
      </c>
      <c r="L15" s="2">
        <v>79.809121338912107</v>
      </c>
      <c r="M15" s="2">
        <v>66.479571984435793</v>
      </c>
      <c r="N15" s="2">
        <v>81.04967611336032</v>
      </c>
    </row>
  </sheetData>
  <conditionalFormatting sqref="B2:E15">
    <cfRule type="cellIs" dxfId="20" priority="7" operator="greaterThanOrEqual">
      <formula>80</formula>
    </cfRule>
    <cfRule type="cellIs" dxfId="19" priority="12" operator="between">
      <formula>70</formula>
      <formula>79.9</formula>
    </cfRule>
    <cfRule type="cellIs" dxfId="18" priority="13" operator="between">
      <formula>60</formula>
      <formula>69.9</formula>
    </cfRule>
    <cfRule type="cellIs" dxfId="17" priority="14" operator="between">
      <formula>40</formula>
      <formula>59.9</formula>
    </cfRule>
    <cfRule type="cellIs" dxfId="16" priority="15" operator="lessThan">
      <formula>40</formula>
    </cfRule>
  </conditionalFormatting>
  <conditionalFormatting sqref="K2:N15">
    <cfRule type="cellIs" dxfId="15" priority="1" operator="greaterThanOrEqual">
      <formula>80</formula>
    </cfRule>
    <cfRule type="cellIs" dxfId="14" priority="2" operator="between">
      <formula>70</formula>
      <formula>79.9</formula>
    </cfRule>
    <cfRule type="cellIs" dxfId="13" priority="3" operator="between">
      <formula>60</formula>
      <formula>69.9</formula>
    </cfRule>
    <cfRule type="cellIs" dxfId="12" priority="4" operator="between">
      <formula>40</formula>
      <formula>59.9</formula>
    </cfRule>
    <cfRule type="cellIs" dxfId="11" priority="5" operator="lessThan">
      <formula>40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1"/>
  <sheetViews>
    <sheetView workbookViewId="0">
      <selection activeCell="B2" sqref="B2"/>
    </sheetView>
  </sheetViews>
  <sheetFormatPr baseColWidth="10" defaultRowHeight="15" x14ac:dyDescent="0.25"/>
  <cols>
    <col min="1" max="2" width="11.42578125" style="6"/>
    <col min="5" max="5" width="35.7109375" bestFit="1" customWidth="1"/>
    <col min="6" max="6" width="26" bestFit="1" customWidth="1"/>
  </cols>
  <sheetData>
    <row r="1" spans="1:6" x14ac:dyDescent="0.25">
      <c r="A1" s="6" t="s">
        <v>31</v>
      </c>
      <c r="B1" s="6" t="s">
        <v>16</v>
      </c>
      <c r="E1" s="9" t="s">
        <v>34</v>
      </c>
      <c r="F1" t="s">
        <v>37</v>
      </c>
    </row>
    <row r="2" spans="1:6" x14ac:dyDescent="0.25">
      <c r="A2" s="6" t="s">
        <v>3</v>
      </c>
      <c r="B2" s="6">
        <v>14.06</v>
      </c>
      <c r="E2" s="10" t="s">
        <v>32</v>
      </c>
      <c r="F2" s="6" t="e">
        <v>#DIV/0!</v>
      </c>
    </row>
    <row r="3" spans="1:6" x14ac:dyDescent="0.25">
      <c r="A3" s="6" t="s">
        <v>3</v>
      </c>
      <c r="B3" s="6">
        <v>100</v>
      </c>
      <c r="E3" s="10" t="s">
        <v>0</v>
      </c>
      <c r="F3" s="6">
        <v>74.5</v>
      </c>
    </row>
    <row r="4" spans="1:6" x14ac:dyDescent="0.25">
      <c r="A4" s="6" t="s">
        <v>3</v>
      </c>
      <c r="B4" s="6">
        <v>100</v>
      </c>
      <c r="E4" s="10" t="s">
        <v>1</v>
      </c>
      <c r="F4" s="6">
        <v>91.893749999999997</v>
      </c>
    </row>
    <row r="5" spans="1:6" x14ac:dyDescent="0.25">
      <c r="A5" s="6" t="s">
        <v>4</v>
      </c>
      <c r="B5" s="6">
        <v>100</v>
      </c>
      <c r="E5" s="10" t="s">
        <v>2</v>
      </c>
      <c r="F5" s="6">
        <v>93.921999999999997</v>
      </c>
    </row>
    <row r="6" spans="1:6" x14ac:dyDescent="0.25">
      <c r="A6" s="6" t="s">
        <v>4</v>
      </c>
      <c r="B6" s="6">
        <v>100</v>
      </c>
      <c r="E6" s="10" t="s">
        <v>3</v>
      </c>
      <c r="F6" s="6">
        <v>74.857391304347829</v>
      </c>
    </row>
    <row r="7" spans="1:6" x14ac:dyDescent="0.25">
      <c r="A7" s="6" t="s">
        <v>4</v>
      </c>
      <c r="B7" s="6">
        <v>33.33</v>
      </c>
      <c r="E7" s="10" t="s">
        <v>4</v>
      </c>
      <c r="F7" s="6">
        <v>73.932222222222222</v>
      </c>
    </row>
    <row r="8" spans="1:6" x14ac:dyDescent="0.25">
      <c r="A8" s="6" t="s">
        <v>4</v>
      </c>
      <c r="B8" s="6">
        <v>90</v>
      </c>
      <c r="E8" s="10" t="s">
        <v>5</v>
      </c>
      <c r="F8" s="6">
        <v>88.383043478260873</v>
      </c>
    </row>
    <row r="9" spans="1:6" x14ac:dyDescent="0.25">
      <c r="A9" s="6" t="s">
        <v>4</v>
      </c>
      <c r="B9" s="6">
        <v>100</v>
      </c>
      <c r="E9" s="10" t="s">
        <v>6</v>
      </c>
      <c r="F9" s="6">
        <v>70.483333333333334</v>
      </c>
    </row>
    <row r="10" spans="1:6" x14ac:dyDescent="0.25">
      <c r="A10" s="6" t="s">
        <v>4</v>
      </c>
      <c r="B10" s="6">
        <v>0</v>
      </c>
      <c r="E10" s="10" t="s">
        <v>7</v>
      </c>
      <c r="F10" s="6">
        <v>49.01428571428572</v>
      </c>
    </row>
    <row r="11" spans="1:6" x14ac:dyDescent="0.25">
      <c r="A11" s="6" t="s">
        <v>4</v>
      </c>
      <c r="B11" s="6">
        <v>100</v>
      </c>
      <c r="E11" s="10" t="s">
        <v>8</v>
      </c>
      <c r="F11" s="6">
        <v>89.486923076923077</v>
      </c>
    </row>
    <row r="12" spans="1:6" x14ac:dyDescent="0.25">
      <c r="A12" s="6" t="s">
        <v>4</v>
      </c>
      <c r="B12" s="6">
        <v>46.36</v>
      </c>
      <c r="E12" s="10" t="s">
        <v>9</v>
      </c>
      <c r="F12" s="6">
        <v>61.10125</v>
      </c>
    </row>
    <row r="13" spans="1:6" x14ac:dyDescent="0.25">
      <c r="A13" s="6" t="s">
        <v>4</v>
      </c>
      <c r="B13" s="6">
        <v>100</v>
      </c>
      <c r="E13" s="10" t="s">
        <v>10</v>
      </c>
      <c r="F13" s="6">
        <v>86.885625000000005</v>
      </c>
    </row>
    <row r="14" spans="1:6" x14ac:dyDescent="0.25">
      <c r="A14" s="6" t="s">
        <v>4</v>
      </c>
      <c r="B14" s="6" t="s">
        <v>33</v>
      </c>
      <c r="E14" s="10" t="s">
        <v>11</v>
      </c>
      <c r="F14" s="6">
        <v>97.222500000000011</v>
      </c>
    </row>
    <row r="15" spans="1:6" x14ac:dyDescent="0.25">
      <c r="A15" s="6" t="s">
        <v>4</v>
      </c>
      <c r="B15" s="6">
        <v>88</v>
      </c>
      <c r="E15" s="10" t="s">
        <v>12</v>
      </c>
      <c r="F15" s="6">
        <v>100</v>
      </c>
    </row>
    <row r="16" spans="1:6" x14ac:dyDescent="0.25">
      <c r="A16" s="6" t="s">
        <v>4</v>
      </c>
      <c r="B16" s="6">
        <v>0</v>
      </c>
      <c r="E16" s="10" t="s">
        <v>35</v>
      </c>
      <c r="F16" s="6"/>
    </row>
    <row r="17" spans="1:6" x14ac:dyDescent="0.25">
      <c r="A17" s="6" t="s">
        <v>4</v>
      </c>
      <c r="B17" s="6">
        <v>77.78</v>
      </c>
      <c r="E17" s="10" t="s">
        <v>36</v>
      </c>
      <c r="F17" s="6">
        <v>81.04967611336032</v>
      </c>
    </row>
    <row r="18" spans="1:6" x14ac:dyDescent="0.25">
      <c r="A18" s="6" t="s">
        <v>4</v>
      </c>
      <c r="B18" s="6">
        <v>96.3</v>
      </c>
    </row>
    <row r="19" spans="1:6" x14ac:dyDescent="0.25">
      <c r="A19" s="6" t="s">
        <v>4</v>
      </c>
      <c r="B19" s="6">
        <v>100</v>
      </c>
    </row>
    <row r="20" spans="1:6" x14ac:dyDescent="0.25">
      <c r="A20" s="6" t="s">
        <v>4</v>
      </c>
      <c r="B20" s="6">
        <v>96.3</v>
      </c>
    </row>
    <row r="21" spans="1:6" x14ac:dyDescent="0.25">
      <c r="A21" s="6" t="s">
        <v>4</v>
      </c>
      <c r="B21" s="6">
        <v>96.3</v>
      </c>
    </row>
    <row r="22" spans="1:6" x14ac:dyDescent="0.25">
      <c r="A22" s="6" t="s">
        <v>4</v>
      </c>
      <c r="B22" s="6">
        <v>100</v>
      </c>
    </row>
    <row r="23" spans="1:6" x14ac:dyDescent="0.25">
      <c r="A23" s="6" t="s">
        <v>4</v>
      </c>
      <c r="B23" s="6">
        <v>100</v>
      </c>
    </row>
    <row r="24" spans="1:6" x14ac:dyDescent="0.25">
      <c r="A24" s="6" t="s">
        <v>4</v>
      </c>
      <c r="B24" s="6" t="s">
        <v>33</v>
      </c>
    </row>
    <row r="25" spans="1:6" x14ac:dyDescent="0.25">
      <c r="A25" s="6" t="s">
        <v>4</v>
      </c>
      <c r="B25" s="6">
        <v>100</v>
      </c>
    </row>
    <row r="26" spans="1:6" x14ac:dyDescent="0.25">
      <c r="A26" s="6" t="s">
        <v>4</v>
      </c>
      <c r="B26" s="6" t="s">
        <v>33</v>
      </c>
    </row>
    <row r="27" spans="1:6" x14ac:dyDescent="0.25">
      <c r="A27" s="6" t="s">
        <v>4</v>
      </c>
      <c r="B27" s="6">
        <v>87.23</v>
      </c>
    </row>
    <row r="28" spans="1:6" x14ac:dyDescent="0.25">
      <c r="A28" s="6" t="s">
        <v>4</v>
      </c>
      <c r="B28" s="6">
        <v>100</v>
      </c>
    </row>
    <row r="29" spans="1:6" x14ac:dyDescent="0.25">
      <c r="A29" s="6" t="s">
        <v>4</v>
      </c>
      <c r="B29" s="6">
        <v>100</v>
      </c>
    </row>
    <row r="30" spans="1:6" x14ac:dyDescent="0.25">
      <c r="A30" s="6" t="s">
        <v>4</v>
      </c>
      <c r="B30" s="6">
        <v>100</v>
      </c>
    </row>
    <row r="31" spans="1:6" x14ac:dyDescent="0.25">
      <c r="A31" s="6" t="s">
        <v>4</v>
      </c>
      <c r="B31" s="6">
        <v>85.71</v>
      </c>
    </row>
    <row r="32" spans="1:6" x14ac:dyDescent="0.25">
      <c r="A32" s="6" t="s">
        <v>4</v>
      </c>
      <c r="B32" s="6" t="s">
        <v>33</v>
      </c>
    </row>
    <row r="33" spans="1:2" x14ac:dyDescent="0.25">
      <c r="A33" s="6" t="s">
        <v>4</v>
      </c>
      <c r="B33" s="6">
        <v>0</v>
      </c>
    </row>
    <row r="34" spans="1:2" x14ac:dyDescent="0.25">
      <c r="A34" s="6" t="s">
        <v>4</v>
      </c>
      <c r="B34" s="6">
        <v>78.569999999999993</v>
      </c>
    </row>
    <row r="35" spans="1:2" x14ac:dyDescent="0.25">
      <c r="A35" s="6" t="s">
        <v>4</v>
      </c>
      <c r="B35" s="6" t="s">
        <v>33</v>
      </c>
    </row>
    <row r="36" spans="1:2" x14ac:dyDescent="0.25">
      <c r="A36" s="6" t="s">
        <v>4</v>
      </c>
      <c r="B36" s="6" t="s">
        <v>33</v>
      </c>
    </row>
    <row r="37" spans="1:2" x14ac:dyDescent="0.25">
      <c r="A37" s="6" t="s">
        <v>4</v>
      </c>
      <c r="B37" s="6">
        <v>92.59</v>
      </c>
    </row>
    <row r="38" spans="1:2" x14ac:dyDescent="0.25">
      <c r="A38" s="6" t="s">
        <v>4</v>
      </c>
      <c r="B38" s="6" t="s">
        <v>33</v>
      </c>
    </row>
    <row r="39" spans="1:2" x14ac:dyDescent="0.25">
      <c r="A39" s="6" t="s">
        <v>4</v>
      </c>
      <c r="B39" s="6">
        <v>88.89</v>
      </c>
    </row>
    <row r="40" spans="1:2" x14ac:dyDescent="0.25">
      <c r="A40" s="6" t="s">
        <v>4</v>
      </c>
      <c r="B40" s="6" t="s">
        <v>33</v>
      </c>
    </row>
    <row r="41" spans="1:2" x14ac:dyDescent="0.25">
      <c r="A41" s="6" t="s">
        <v>4</v>
      </c>
      <c r="B41" s="6" t="s">
        <v>33</v>
      </c>
    </row>
    <row r="42" spans="1:2" x14ac:dyDescent="0.25">
      <c r="A42" s="6" t="s">
        <v>4</v>
      </c>
      <c r="B42" s="6">
        <v>66.67</v>
      </c>
    </row>
    <row r="43" spans="1:2" x14ac:dyDescent="0.25">
      <c r="A43" s="6" t="s">
        <v>4</v>
      </c>
      <c r="B43" s="6">
        <v>66.67</v>
      </c>
    </row>
    <row r="44" spans="1:2" x14ac:dyDescent="0.25">
      <c r="A44" s="6" t="s">
        <v>4</v>
      </c>
      <c r="B44" s="6">
        <v>0</v>
      </c>
    </row>
    <row r="45" spans="1:2" x14ac:dyDescent="0.25">
      <c r="A45" s="6" t="s">
        <v>4</v>
      </c>
      <c r="B45" s="6">
        <v>100</v>
      </c>
    </row>
    <row r="46" spans="1:2" x14ac:dyDescent="0.25">
      <c r="A46" s="6" t="s">
        <v>4</v>
      </c>
      <c r="B46" s="6">
        <v>60</v>
      </c>
    </row>
    <row r="47" spans="1:2" x14ac:dyDescent="0.25">
      <c r="A47" s="6" t="s">
        <v>4</v>
      </c>
      <c r="B47" s="6">
        <v>100</v>
      </c>
    </row>
    <row r="48" spans="1:2" x14ac:dyDescent="0.25">
      <c r="A48" s="6" t="s">
        <v>4</v>
      </c>
      <c r="B48" s="6">
        <v>100</v>
      </c>
    </row>
    <row r="49" spans="1:2" x14ac:dyDescent="0.25">
      <c r="A49" s="6" t="s">
        <v>4</v>
      </c>
      <c r="B49" s="6">
        <v>0</v>
      </c>
    </row>
    <row r="50" spans="1:2" x14ac:dyDescent="0.25">
      <c r="A50" s="6" t="s">
        <v>4</v>
      </c>
      <c r="B50" s="6">
        <v>100</v>
      </c>
    </row>
    <row r="51" spans="1:2" x14ac:dyDescent="0.25">
      <c r="A51" s="6" t="s">
        <v>4</v>
      </c>
      <c r="B51" s="6">
        <v>100</v>
      </c>
    </row>
    <row r="52" spans="1:2" x14ac:dyDescent="0.25">
      <c r="A52" s="6" t="s">
        <v>4</v>
      </c>
      <c r="B52" s="6">
        <v>86.25</v>
      </c>
    </row>
    <row r="53" spans="1:2" x14ac:dyDescent="0.25">
      <c r="A53" s="6" t="s">
        <v>4</v>
      </c>
      <c r="B53" s="6" t="s">
        <v>33</v>
      </c>
    </row>
    <row r="54" spans="1:2" x14ac:dyDescent="0.25">
      <c r="A54" s="6" t="s">
        <v>4</v>
      </c>
      <c r="B54" s="6">
        <v>0</v>
      </c>
    </row>
    <row r="55" spans="1:2" x14ac:dyDescent="0.25">
      <c r="A55" s="6" t="s">
        <v>4</v>
      </c>
      <c r="B55" s="6">
        <v>100</v>
      </c>
    </row>
    <row r="56" spans="1:2" x14ac:dyDescent="0.25">
      <c r="A56" s="6" t="s">
        <v>4</v>
      </c>
      <c r="B56" s="6">
        <v>0</v>
      </c>
    </row>
    <row r="57" spans="1:2" x14ac:dyDescent="0.25">
      <c r="A57" s="6" t="s">
        <v>4</v>
      </c>
      <c r="B57" s="6">
        <v>90</v>
      </c>
    </row>
    <row r="58" spans="1:2" x14ac:dyDescent="0.25">
      <c r="A58" s="6" t="s">
        <v>4</v>
      </c>
      <c r="B58" s="6">
        <v>0</v>
      </c>
    </row>
    <row r="59" spans="1:2" x14ac:dyDescent="0.25">
      <c r="A59" s="6" t="s">
        <v>4</v>
      </c>
      <c r="B59" s="6">
        <v>100</v>
      </c>
    </row>
    <row r="60" spans="1:2" x14ac:dyDescent="0.25">
      <c r="A60" s="6" t="s">
        <v>4</v>
      </c>
      <c r="B60" s="6" t="s">
        <v>33</v>
      </c>
    </row>
    <row r="61" spans="1:2" x14ac:dyDescent="0.25">
      <c r="A61" s="6" t="s">
        <v>0</v>
      </c>
      <c r="B61" s="6">
        <v>100</v>
      </c>
    </row>
    <row r="62" spans="1:2" x14ac:dyDescent="0.25">
      <c r="A62" s="6" t="s">
        <v>0</v>
      </c>
      <c r="B62" s="6">
        <v>100</v>
      </c>
    </row>
    <row r="63" spans="1:2" x14ac:dyDescent="0.25">
      <c r="A63" s="6" t="s">
        <v>0</v>
      </c>
      <c r="B63" s="6">
        <v>25</v>
      </c>
    </row>
    <row r="64" spans="1:2" x14ac:dyDescent="0.25">
      <c r="A64" s="6" t="s">
        <v>0</v>
      </c>
      <c r="B64" s="6">
        <v>100</v>
      </c>
    </row>
    <row r="65" spans="1:2" x14ac:dyDescent="0.25">
      <c r="A65" s="6" t="s">
        <v>0</v>
      </c>
      <c r="B65" s="6">
        <v>100</v>
      </c>
    </row>
    <row r="66" spans="1:2" x14ac:dyDescent="0.25">
      <c r="A66" s="6" t="s">
        <v>0</v>
      </c>
      <c r="B66" s="6">
        <v>0</v>
      </c>
    </row>
    <row r="67" spans="1:2" x14ac:dyDescent="0.25">
      <c r="A67" s="6" t="s">
        <v>0</v>
      </c>
      <c r="B67" s="6">
        <v>100</v>
      </c>
    </row>
    <row r="68" spans="1:2" x14ac:dyDescent="0.25">
      <c r="A68" s="6" t="s">
        <v>0</v>
      </c>
      <c r="B68" s="6">
        <v>100</v>
      </c>
    </row>
    <row r="69" spans="1:2" x14ac:dyDescent="0.25">
      <c r="A69" s="6" t="s">
        <v>0</v>
      </c>
      <c r="B69" s="6">
        <v>100</v>
      </c>
    </row>
    <row r="70" spans="1:2" x14ac:dyDescent="0.25">
      <c r="A70" s="6" t="s">
        <v>0</v>
      </c>
      <c r="B70" s="6">
        <v>20</v>
      </c>
    </row>
    <row r="71" spans="1:2" x14ac:dyDescent="0.25">
      <c r="A71" s="6" t="s">
        <v>1</v>
      </c>
      <c r="B71" s="6">
        <v>100</v>
      </c>
    </row>
    <row r="72" spans="1:2" x14ac:dyDescent="0.25">
      <c r="A72" s="6" t="s">
        <v>1</v>
      </c>
      <c r="B72" s="6">
        <v>100</v>
      </c>
    </row>
    <row r="73" spans="1:2" x14ac:dyDescent="0.25">
      <c r="A73" s="6" t="s">
        <v>1</v>
      </c>
      <c r="B73" s="6">
        <v>53.33</v>
      </c>
    </row>
    <row r="74" spans="1:2" x14ac:dyDescent="0.25">
      <c r="A74" s="6" t="s">
        <v>1</v>
      </c>
      <c r="B74" s="6">
        <v>81.819999999999993</v>
      </c>
    </row>
    <row r="75" spans="1:2" x14ac:dyDescent="0.25">
      <c r="A75" s="6" t="s">
        <v>1</v>
      </c>
      <c r="B75" s="6">
        <v>100</v>
      </c>
    </row>
    <row r="76" spans="1:2" x14ac:dyDescent="0.25">
      <c r="A76" s="6" t="s">
        <v>1</v>
      </c>
      <c r="B76" s="6">
        <v>100</v>
      </c>
    </row>
    <row r="77" spans="1:2" x14ac:dyDescent="0.25">
      <c r="A77" s="6" t="s">
        <v>1</v>
      </c>
      <c r="B77" s="6">
        <v>100</v>
      </c>
    </row>
    <row r="78" spans="1:2" x14ac:dyDescent="0.25">
      <c r="A78" s="6" t="s">
        <v>1</v>
      </c>
      <c r="B78" s="6">
        <v>100</v>
      </c>
    </row>
    <row r="79" spans="1:2" x14ac:dyDescent="0.25">
      <c r="A79" s="6" t="s">
        <v>7</v>
      </c>
      <c r="B79" s="6">
        <v>100</v>
      </c>
    </row>
    <row r="80" spans="1:2" x14ac:dyDescent="0.25">
      <c r="A80" s="6" t="s">
        <v>7</v>
      </c>
      <c r="B80" s="6">
        <v>0</v>
      </c>
    </row>
    <row r="81" spans="1:2" x14ac:dyDescent="0.25">
      <c r="A81" s="6" t="s">
        <v>7</v>
      </c>
      <c r="B81" s="6">
        <v>0</v>
      </c>
    </row>
    <row r="82" spans="1:2" x14ac:dyDescent="0.25">
      <c r="A82" s="6" t="s">
        <v>9</v>
      </c>
      <c r="B82" s="6">
        <v>34.119999999999997</v>
      </c>
    </row>
    <row r="83" spans="1:2" x14ac:dyDescent="0.25">
      <c r="A83" s="6" t="s">
        <v>9</v>
      </c>
      <c r="B83" s="6">
        <v>0</v>
      </c>
    </row>
    <row r="84" spans="1:2" x14ac:dyDescent="0.25">
      <c r="A84" s="6" t="s">
        <v>7</v>
      </c>
      <c r="B84" s="6">
        <v>13.79</v>
      </c>
    </row>
    <row r="85" spans="1:2" x14ac:dyDescent="0.25">
      <c r="A85" s="6" t="s">
        <v>7</v>
      </c>
      <c r="B85" s="6">
        <v>100</v>
      </c>
    </row>
    <row r="86" spans="1:2" x14ac:dyDescent="0.25">
      <c r="A86" s="6" t="s">
        <v>7</v>
      </c>
      <c r="B86" s="6">
        <v>60.22</v>
      </c>
    </row>
    <row r="87" spans="1:2" x14ac:dyDescent="0.25">
      <c r="A87" s="6" t="s">
        <v>9</v>
      </c>
      <c r="B87" s="6">
        <v>0</v>
      </c>
    </row>
    <row r="88" spans="1:2" x14ac:dyDescent="0.25">
      <c r="A88" s="6" t="s">
        <v>9</v>
      </c>
      <c r="B88" s="6" t="s">
        <v>33</v>
      </c>
    </row>
    <row r="89" spans="1:2" x14ac:dyDescent="0.25">
      <c r="A89" s="6" t="s">
        <v>7</v>
      </c>
      <c r="B89" s="6">
        <v>100</v>
      </c>
    </row>
    <row r="90" spans="1:2" x14ac:dyDescent="0.25">
      <c r="A90" s="6" t="s">
        <v>8</v>
      </c>
      <c r="B90" s="6" t="s">
        <v>33</v>
      </c>
    </row>
    <row r="91" spans="1:2" x14ac:dyDescent="0.25">
      <c r="A91" s="6" t="s">
        <v>8</v>
      </c>
      <c r="B91" s="6">
        <v>90.67</v>
      </c>
    </row>
    <row r="92" spans="1:2" x14ac:dyDescent="0.25">
      <c r="A92" s="6" t="s">
        <v>8</v>
      </c>
      <c r="B92" s="6">
        <v>100</v>
      </c>
    </row>
    <row r="93" spans="1:2" x14ac:dyDescent="0.25">
      <c r="A93" s="6" t="s">
        <v>8</v>
      </c>
      <c r="B93" s="6" t="s">
        <v>33</v>
      </c>
    </row>
    <row r="94" spans="1:2" x14ac:dyDescent="0.25">
      <c r="A94" s="6" t="s">
        <v>8</v>
      </c>
      <c r="B94" s="6">
        <v>100</v>
      </c>
    </row>
    <row r="95" spans="1:2" x14ac:dyDescent="0.25">
      <c r="A95" s="6" t="s">
        <v>8</v>
      </c>
      <c r="B95" s="6">
        <v>100</v>
      </c>
    </row>
    <row r="96" spans="1:2" x14ac:dyDescent="0.25">
      <c r="A96" s="6" t="s">
        <v>8</v>
      </c>
      <c r="B96" s="6">
        <v>100</v>
      </c>
    </row>
    <row r="97" spans="1:2" x14ac:dyDescent="0.25">
      <c r="A97" s="6" t="s">
        <v>32</v>
      </c>
      <c r="B97" s="6" t="s">
        <v>33</v>
      </c>
    </row>
    <row r="98" spans="1:2" x14ac:dyDescent="0.25">
      <c r="A98" s="6" t="s">
        <v>8</v>
      </c>
      <c r="B98" s="6">
        <v>0</v>
      </c>
    </row>
    <row r="99" spans="1:2" x14ac:dyDescent="0.25">
      <c r="A99" s="6" t="s">
        <v>8</v>
      </c>
      <c r="B99" s="6">
        <v>100</v>
      </c>
    </row>
    <row r="100" spans="1:2" x14ac:dyDescent="0.25">
      <c r="A100" s="6" t="s">
        <v>8</v>
      </c>
      <c r="B100" s="6">
        <v>100</v>
      </c>
    </row>
    <row r="101" spans="1:2" x14ac:dyDescent="0.25">
      <c r="A101" s="6" t="s">
        <v>8</v>
      </c>
      <c r="B101" s="6" t="s">
        <v>33</v>
      </c>
    </row>
    <row r="102" spans="1:2" x14ac:dyDescent="0.25">
      <c r="A102" s="6" t="s">
        <v>8</v>
      </c>
      <c r="B102" s="6">
        <v>72.66</v>
      </c>
    </row>
    <row r="103" spans="1:2" x14ac:dyDescent="0.25">
      <c r="A103" s="6" t="s">
        <v>8</v>
      </c>
      <c r="B103" s="6">
        <v>100</v>
      </c>
    </row>
    <row r="104" spans="1:2" x14ac:dyDescent="0.25">
      <c r="A104" s="6" t="s">
        <v>8</v>
      </c>
      <c r="B104" s="6">
        <v>100</v>
      </c>
    </row>
    <row r="105" spans="1:2" x14ac:dyDescent="0.25">
      <c r="A105" s="6" t="s">
        <v>8</v>
      </c>
      <c r="B105" s="6">
        <v>100</v>
      </c>
    </row>
    <row r="106" spans="1:2" x14ac:dyDescent="0.25">
      <c r="A106" s="6" t="s">
        <v>8</v>
      </c>
      <c r="B106" s="6">
        <v>100</v>
      </c>
    </row>
    <row r="107" spans="1:2" x14ac:dyDescent="0.25">
      <c r="A107" s="6" t="s">
        <v>5</v>
      </c>
      <c r="B107" s="6">
        <v>100</v>
      </c>
    </row>
    <row r="108" spans="1:2" x14ac:dyDescent="0.25">
      <c r="A108" s="6" t="s">
        <v>5</v>
      </c>
      <c r="B108" s="6">
        <v>100</v>
      </c>
    </row>
    <row r="109" spans="1:2" x14ac:dyDescent="0.25">
      <c r="A109" s="6" t="s">
        <v>5</v>
      </c>
      <c r="B109" s="6">
        <v>100</v>
      </c>
    </row>
    <row r="110" spans="1:2" x14ac:dyDescent="0.25">
      <c r="A110" s="6" t="s">
        <v>5</v>
      </c>
      <c r="B110" s="6">
        <v>12.29</v>
      </c>
    </row>
    <row r="111" spans="1:2" x14ac:dyDescent="0.25">
      <c r="A111" s="6" t="s">
        <v>3</v>
      </c>
      <c r="B111" s="6">
        <v>66.67</v>
      </c>
    </row>
    <row r="112" spans="1:2" x14ac:dyDescent="0.25">
      <c r="A112" s="6" t="s">
        <v>3</v>
      </c>
      <c r="B112" s="6">
        <v>100</v>
      </c>
    </row>
    <row r="113" spans="1:2" x14ac:dyDescent="0.25">
      <c r="A113" s="6" t="s">
        <v>3</v>
      </c>
      <c r="B113" s="6">
        <v>100</v>
      </c>
    </row>
    <row r="114" spans="1:2" x14ac:dyDescent="0.25">
      <c r="A114" s="6" t="s">
        <v>3</v>
      </c>
      <c r="B114" s="6">
        <v>80</v>
      </c>
    </row>
    <row r="115" spans="1:2" x14ac:dyDescent="0.25">
      <c r="A115" s="6" t="s">
        <v>5</v>
      </c>
      <c r="B115" s="6">
        <v>100</v>
      </c>
    </row>
    <row r="116" spans="1:2" x14ac:dyDescent="0.25">
      <c r="A116" s="6" t="s">
        <v>5</v>
      </c>
      <c r="B116" s="6">
        <v>100</v>
      </c>
    </row>
    <row r="117" spans="1:2" x14ac:dyDescent="0.25">
      <c r="A117" s="6" t="s">
        <v>5</v>
      </c>
      <c r="B117" s="6">
        <v>100</v>
      </c>
    </row>
    <row r="118" spans="1:2" x14ac:dyDescent="0.25">
      <c r="A118" s="6" t="s">
        <v>5</v>
      </c>
      <c r="B118" s="6">
        <v>100</v>
      </c>
    </row>
    <row r="119" spans="1:2" x14ac:dyDescent="0.25">
      <c r="A119" s="6" t="s">
        <v>5</v>
      </c>
      <c r="B119" s="6">
        <v>100</v>
      </c>
    </row>
    <row r="120" spans="1:2" x14ac:dyDescent="0.25">
      <c r="A120" s="6" t="s">
        <v>5</v>
      </c>
      <c r="B120" s="6">
        <v>100</v>
      </c>
    </row>
    <row r="121" spans="1:2" x14ac:dyDescent="0.25">
      <c r="A121" s="6" t="s">
        <v>5</v>
      </c>
      <c r="B121" s="6">
        <v>100</v>
      </c>
    </row>
    <row r="122" spans="1:2" x14ac:dyDescent="0.25">
      <c r="A122" s="6" t="s">
        <v>5</v>
      </c>
      <c r="B122" s="6">
        <v>100</v>
      </c>
    </row>
    <row r="123" spans="1:2" x14ac:dyDescent="0.25">
      <c r="A123" s="6" t="s">
        <v>5</v>
      </c>
      <c r="B123" s="6">
        <v>100</v>
      </c>
    </row>
    <row r="124" spans="1:2" x14ac:dyDescent="0.25">
      <c r="A124" s="6" t="s">
        <v>5</v>
      </c>
      <c r="B124" s="6">
        <v>100</v>
      </c>
    </row>
    <row r="125" spans="1:2" x14ac:dyDescent="0.25">
      <c r="A125" s="6" t="s">
        <v>5</v>
      </c>
      <c r="B125" s="6">
        <v>0</v>
      </c>
    </row>
    <row r="126" spans="1:2" x14ac:dyDescent="0.25">
      <c r="A126" s="6" t="s">
        <v>5</v>
      </c>
      <c r="B126" s="6">
        <v>0</v>
      </c>
    </row>
    <row r="127" spans="1:2" x14ac:dyDescent="0.25">
      <c r="A127" s="6" t="s">
        <v>5</v>
      </c>
      <c r="B127" s="6">
        <v>0</v>
      </c>
    </row>
    <row r="128" spans="1:2" x14ac:dyDescent="0.25">
      <c r="A128" s="6" t="s">
        <v>3</v>
      </c>
      <c r="B128" s="6">
        <v>100</v>
      </c>
    </row>
    <row r="129" spans="1:2" x14ac:dyDescent="0.25">
      <c r="A129" s="6" t="s">
        <v>3</v>
      </c>
      <c r="B129" s="6" t="s">
        <v>33</v>
      </c>
    </row>
    <row r="130" spans="1:2" x14ac:dyDescent="0.25">
      <c r="A130" s="6" t="s">
        <v>3</v>
      </c>
      <c r="B130" s="6">
        <v>100</v>
      </c>
    </row>
    <row r="131" spans="1:2" x14ac:dyDescent="0.25">
      <c r="A131" s="6" t="s">
        <v>3</v>
      </c>
      <c r="B131" s="6">
        <v>100</v>
      </c>
    </row>
    <row r="132" spans="1:2" x14ac:dyDescent="0.25">
      <c r="A132" s="6" t="s">
        <v>3</v>
      </c>
      <c r="B132" s="6">
        <v>100</v>
      </c>
    </row>
    <row r="133" spans="1:2" x14ac:dyDescent="0.25">
      <c r="A133" s="6" t="s">
        <v>3</v>
      </c>
      <c r="B133" s="6" t="s">
        <v>33</v>
      </c>
    </row>
    <row r="134" spans="1:2" x14ac:dyDescent="0.25">
      <c r="A134" s="6" t="s">
        <v>3</v>
      </c>
      <c r="B134" s="6">
        <v>100</v>
      </c>
    </row>
    <row r="135" spans="1:2" x14ac:dyDescent="0.25">
      <c r="A135" s="6" t="s">
        <v>3</v>
      </c>
      <c r="B135" s="6">
        <v>0</v>
      </c>
    </row>
    <row r="136" spans="1:2" x14ac:dyDescent="0.25">
      <c r="A136" s="6" t="s">
        <v>3</v>
      </c>
      <c r="B136" s="6">
        <v>46.46</v>
      </c>
    </row>
    <row r="137" spans="1:2" x14ac:dyDescent="0.25">
      <c r="A137" s="6" t="s">
        <v>3</v>
      </c>
      <c r="B137" s="6">
        <v>100</v>
      </c>
    </row>
    <row r="138" spans="1:2" x14ac:dyDescent="0.25">
      <c r="A138" s="6" t="s">
        <v>3</v>
      </c>
      <c r="B138" s="6">
        <v>65.98</v>
      </c>
    </row>
    <row r="139" spans="1:2" x14ac:dyDescent="0.25">
      <c r="A139" s="6" t="s">
        <v>3</v>
      </c>
      <c r="B139" s="6">
        <v>100</v>
      </c>
    </row>
    <row r="140" spans="1:2" x14ac:dyDescent="0.25">
      <c r="A140" s="6" t="s">
        <v>3</v>
      </c>
      <c r="B140" s="6">
        <v>100</v>
      </c>
    </row>
    <row r="141" spans="1:2" x14ac:dyDescent="0.25">
      <c r="A141" s="6" t="s">
        <v>3</v>
      </c>
      <c r="B141" s="6">
        <v>0</v>
      </c>
    </row>
    <row r="142" spans="1:2" x14ac:dyDescent="0.25">
      <c r="A142" s="6" t="s">
        <v>9</v>
      </c>
      <c r="B142" s="6" t="s">
        <v>33</v>
      </c>
    </row>
    <row r="143" spans="1:2" x14ac:dyDescent="0.25">
      <c r="A143" s="7" t="s">
        <v>9</v>
      </c>
      <c r="B143" s="6">
        <v>50</v>
      </c>
    </row>
    <row r="144" spans="1:2" x14ac:dyDescent="0.25">
      <c r="A144" s="6" t="s">
        <v>12</v>
      </c>
      <c r="B144" s="6" t="s">
        <v>33</v>
      </c>
    </row>
    <row r="145" spans="1:2" x14ac:dyDescent="0.25">
      <c r="A145" s="6" t="s">
        <v>12</v>
      </c>
      <c r="B145" s="6">
        <v>100</v>
      </c>
    </row>
    <row r="146" spans="1:2" x14ac:dyDescent="0.25">
      <c r="A146" s="6" t="s">
        <v>12</v>
      </c>
      <c r="B146" s="6">
        <v>100</v>
      </c>
    </row>
    <row r="147" spans="1:2" x14ac:dyDescent="0.25">
      <c r="A147" s="6" t="s">
        <v>12</v>
      </c>
      <c r="B147" s="6">
        <v>100</v>
      </c>
    </row>
    <row r="148" spans="1:2" x14ac:dyDescent="0.25">
      <c r="A148" s="6" t="s">
        <v>12</v>
      </c>
      <c r="B148" s="6">
        <v>100</v>
      </c>
    </row>
    <row r="149" spans="1:2" x14ac:dyDescent="0.25">
      <c r="A149" s="6" t="s">
        <v>12</v>
      </c>
      <c r="B149" s="6">
        <v>100</v>
      </c>
    </row>
    <row r="150" spans="1:2" x14ac:dyDescent="0.25">
      <c r="A150" s="6" t="s">
        <v>12</v>
      </c>
      <c r="B150" s="6">
        <v>100</v>
      </c>
    </row>
    <row r="151" spans="1:2" x14ac:dyDescent="0.25">
      <c r="A151" s="6" t="s">
        <v>12</v>
      </c>
      <c r="B151" s="6">
        <v>100</v>
      </c>
    </row>
    <row r="152" spans="1:2" x14ac:dyDescent="0.25">
      <c r="A152" s="6" t="s">
        <v>12</v>
      </c>
      <c r="B152" s="6">
        <v>100</v>
      </c>
    </row>
    <row r="153" spans="1:2" x14ac:dyDescent="0.25">
      <c r="A153" s="6" t="s">
        <v>12</v>
      </c>
      <c r="B153" s="6">
        <v>100</v>
      </c>
    </row>
    <row r="154" spans="1:2" x14ac:dyDescent="0.25">
      <c r="A154" s="6" t="s">
        <v>12</v>
      </c>
      <c r="B154" s="6" t="s">
        <v>33</v>
      </c>
    </row>
    <row r="155" spans="1:2" x14ac:dyDescent="0.25">
      <c r="A155" s="6" t="s">
        <v>7</v>
      </c>
      <c r="B155" s="6" t="s">
        <v>33</v>
      </c>
    </row>
    <row r="156" spans="1:2" x14ac:dyDescent="0.25">
      <c r="A156" s="6" t="s">
        <v>7</v>
      </c>
      <c r="B156" s="6">
        <v>100</v>
      </c>
    </row>
    <row r="157" spans="1:2" x14ac:dyDescent="0.25">
      <c r="A157" s="6" t="s">
        <v>12</v>
      </c>
      <c r="B157" s="6">
        <v>100</v>
      </c>
    </row>
    <row r="158" spans="1:2" x14ac:dyDescent="0.25">
      <c r="A158" s="6" t="s">
        <v>12</v>
      </c>
      <c r="B158" s="6">
        <v>100</v>
      </c>
    </row>
    <row r="159" spans="1:2" x14ac:dyDescent="0.25">
      <c r="A159" s="6" t="s">
        <v>12</v>
      </c>
      <c r="B159" s="6">
        <v>100</v>
      </c>
    </row>
    <row r="160" spans="1:2" x14ac:dyDescent="0.25">
      <c r="A160" s="6" t="s">
        <v>12</v>
      </c>
      <c r="B160" s="6">
        <v>100</v>
      </c>
    </row>
    <row r="161" spans="1:2" x14ac:dyDescent="0.25">
      <c r="A161" s="6" t="s">
        <v>12</v>
      </c>
      <c r="B161" s="6">
        <v>100</v>
      </c>
    </row>
    <row r="162" spans="1:2" x14ac:dyDescent="0.25">
      <c r="A162" s="6" t="s">
        <v>12</v>
      </c>
      <c r="B162" s="6">
        <v>100</v>
      </c>
    </row>
    <row r="163" spans="1:2" x14ac:dyDescent="0.25">
      <c r="A163" s="7" t="s">
        <v>9</v>
      </c>
      <c r="B163" s="6">
        <v>100</v>
      </c>
    </row>
    <row r="164" spans="1:2" x14ac:dyDescent="0.25">
      <c r="A164" s="8" t="s">
        <v>9</v>
      </c>
      <c r="B164" s="6">
        <v>26</v>
      </c>
    </row>
    <row r="165" spans="1:2" x14ac:dyDescent="0.25">
      <c r="A165" s="6" t="s">
        <v>9</v>
      </c>
      <c r="B165" s="6">
        <v>5</v>
      </c>
    </row>
    <row r="166" spans="1:2" x14ac:dyDescent="0.25">
      <c r="A166" s="6" t="s">
        <v>9</v>
      </c>
      <c r="B166" s="6">
        <v>100</v>
      </c>
    </row>
    <row r="167" spans="1:2" x14ac:dyDescent="0.25">
      <c r="A167" s="6" t="s">
        <v>9</v>
      </c>
      <c r="B167" s="6" t="s">
        <v>33</v>
      </c>
    </row>
    <row r="168" spans="1:2" x14ac:dyDescent="0.25">
      <c r="A168" s="6" t="s">
        <v>9</v>
      </c>
      <c r="B168" s="6">
        <v>100</v>
      </c>
    </row>
    <row r="169" spans="1:2" x14ac:dyDescent="0.25">
      <c r="A169" s="6" t="s">
        <v>9</v>
      </c>
      <c r="B169" s="6">
        <v>100</v>
      </c>
    </row>
    <row r="170" spans="1:2" x14ac:dyDescent="0.25">
      <c r="A170" s="6" t="s">
        <v>9</v>
      </c>
      <c r="B170" s="6">
        <v>100</v>
      </c>
    </row>
    <row r="171" spans="1:2" x14ac:dyDescent="0.25">
      <c r="A171" s="6" t="s">
        <v>9</v>
      </c>
      <c r="B171" s="6" t="s">
        <v>33</v>
      </c>
    </row>
    <row r="172" spans="1:2" x14ac:dyDescent="0.25">
      <c r="A172" s="8" t="s">
        <v>9</v>
      </c>
      <c r="B172" s="6">
        <v>62.5</v>
      </c>
    </row>
    <row r="173" spans="1:2" x14ac:dyDescent="0.25">
      <c r="A173" s="6" t="s">
        <v>9</v>
      </c>
      <c r="B173" s="6">
        <v>100</v>
      </c>
    </row>
    <row r="174" spans="1:2" x14ac:dyDescent="0.25">
      <c r="A174" s="6" t="s">
        <v>9</v>
      </c>
      <c r="B174" s="6">
        <v>100</v>
      </c>
    </row>
    <row r="175" spans="1:2" x14ac:dyDescent="0.25">
      <c r="A175" s="6" t="s">
        <v>9</v>
      </c>
      <c r="B175" s="6">
        <v>0</v>
      </c>
    </row>
    <row r="176" spans="1:2" x14ac:dyDescent="0.25">
      <c r="A176" s="7" t="s">
        <v>9</v>
      </c>
      <c r="B176" s="6">
        <v>100</v>
      </c>
    </row>
    <row r="177" spans="1:2" x14ac:dyDescent="0.25">
      <c r="A177" s="6" t="s">
        <v>5</v>
      </c>
      <c r="B177" s="6">
        <v>100</v>
      </c>
    </row>
    <row r="178" spans="1:2" x14ac:dyDescent="0.25">
      <c r="A178" s="6" t="s">
        <v>5</v>
      </c>
      <c r="B178" s="6">
        <v>53.33</v>
      </c>
    </row>
    <row r="179" spans="1:2" x14ac:dyDescent="0.25">
      <c r="A179" s="6" t="s">
        <v>5</v>
      </c>
      <c r="B179" s="6">
        <v>100</v>
      </c>
    </row>
    <row r="180" spans="1:2" x14ac:dyDescent="0.25">
      <c r="A180" s="6" t="s">
        <v>7</v>
      </c>
      <c r="B180" s="6">
        <v>0</v>
      </c>
    </row>
    <row r="181" spans="1:2" x14ac:dyDescent="0.25">
      <c r="A181" s="6" t="s">
        <v>7</v>
      </c>
      <c r="B181" s="6">
        <v>0</v>
      </c>
    </row>
    <row r="182" spans="1:2" x14ac:dyDescent="0.25">
      <c r="A182" s="6" t="s">
        <v>7</v>
      </c>
      <c r="B182" s="6" t="s">
        <v>33</v>
      </c>
    </row>
    <row r="183" spans="1:2" x14ac:dyDescent="0.25">
      <c r="A183" s="6" t="s">
        <v>7</v>
      </c>
      <c r="B183" s="6" t="s">
        <v>33</v>
      </c>
    </row>
    <row r="184" spans="1:2" x14ac:dyDescent="0.25">
      <c r="A184" s="6" t="s">
        <v>5</v>
      </c>
      <c r="B184" s="6">
        <v>100</v>
      </c>
    </row>
    <row r="185" spans="1:2" x14ac:dyDescent="0.25">
      <c r="A185" s="6" t="s">
        <v>5</v>
      </c>
      <c r="B185" s="6">
        <v>100</v>
      </c>
    </row>
    <row r="186" spans="1:2" x14ac:dyDescent="0.25">
      <c r="A186" s="6" t="s">
        <v>5</v>
      </c>
      <c r="B186" s="6">
        <v>100</v>
      </c>
    </row>
    <row r="187" spans="1:2" x14ac:dyDescent="0.25">
      <c r="A187" s="6" t="s">
        <v>5</v>
      </c>
      <c r="B187" s="6">
        <v>100</v>
      </c>
    </row>
    <row r="188" spans="1:2" x14ac:dyDescent="0.25">
      <c r="A188" s="6" t="s">
        <v>5</v>
      </c>
      <c r="B188" s="6">
        <v>100</v>
      </c>
    </row>
    <row r="189" spans="1:2" x14ac:dyDescent="0.25">
      <c r="A189" s="6" t="s">
        <v>5</v>
      </c>
      <c r="B189" s="6">
        <v>100</v>
      </c>
    </row>
    <row r="190" spans="1:2" x14ac:dyDescent="0.25">
      <c r="A190" s="6" t="s">
        <v>5</v>
      </c>
      <c r="B190" s="6">
        <v>100</v>
      </c>
    </row>
    <row r="191" spans="1:2" x14ac:dyDescent="0.25">
      <c r="A191" s="6" t="s">
        <v>5</v>
      </c>
      <c r="B191" s="6">
        <v>100</v>
      </c>
    </row>
    <row r="192" spans="1:2" x14ac:dyDescent="0.25">
      <c r="A192" s="6" t="s">
        <v>5</v>
      </c>
      <c r="B192" s="6">
        <v>100</v>
      </c>
    </row>
    <row r="193" spans="1:2" x14ac:dyDescent="0.25">
      <c r="A193" s="6" t="s">
        <v>5</v>
      </c>
      <c r="B193" s="6">
        <v>100</v>
      </c>
    </row>
    <row r="194" spans="1:2" x14ac:dyDescent="0.25">
      <c r="A194" s="6" t="s">
        <v>2</v>
      </c>
      <c r="B194" s="6">
        <v>100</v>
      </c>
    </row>
    <row r="195" spans="1:2" x14ac:dyDescent="0.25">
      <c r="A195" s="6" t="s">
        <v>2</v>
      </c>
      <c r="B195" s="6" t="s">
        <v>33</v>
      </c>
    </row>
    <row r="196" spans="1:2" x14ac:dyDescent="0.25">
      <c r="A196" s="6" t="s">
        <v>2</v>
      </c>
      <c r="B196" s="6">
        <v>100</v>
      </c>
    </row>
    <row r="197" spans="1:2" x14ac:dyDescent="0.25">
      <c r="A197" s="6" t="s">
        <v>2</v>
      </c>
      <c r="B197" s="6">
        <v>100</v>
      </c>
    </row>
    <row r="198" spans="1:2" x14ac:dyDescent="0.25">
      <c r="A198" s="6" t="s">
        <v>9</v>
      </c>
      <c r="B198" s="6" t="s">
        <v>33</v>
      </c>
    </row>
    <row r="199" spans="1:2" x14ac:dyDescent="0.25">
      <c r="A199" s="6" t="s">
        <v>9</v>
      </c>
      <c r="B199" s="6" t="s">
        <v>33</v>
      </c>
    </row>
    <row r="200" spans="1:2" x14ac:dyDescent="0.25">
      <c r="A200" s="6" t="s">
        <v>11</v>
      </c>
      <c r="B200" s="6">
        <v>100</v>
      </c>
    </row>
    <row r="201" spans="1:2" x14ac:dyDescent="0.25">
      <c r="A201" s="6" t="s">
        <v>11</v>
      </c>
      <c r="B201" s="6">
        <v>100</v>
      </c>
    </row>
    <row r="202" spans="1:2" x14ac:dyDescent="0.25">
      <c r="A202" s="6" t="s">
        <v>11</v>
      </c>
      <c r="B202" s="6">
        <v>100</v>
      </c>
    </row>
    <row r="203" spans="1:2" x14ac:dyDescent="0.25">
      <c r="A203" s="6" t="s">
        <v>11</v>
      </c>
      <c r="B203" s="6">
        <v>100</v>
      </c>
    </row>
    <row r="204" spans="1:2" x14ac:dyDescent="0.25">
      <c r="A204" s="6" t="s">
        <v>6</v>
      </c>
      <c r="B204" s="6">
        <v>30.67</v>
      </c>
    </row>
    <row r="205" spans="1:2" x14ac:dyDescent="0.25">
      <c r="A205" s="6" t="s">
        <v>6</v>
      </c>
      <c r="B205" s="6">
        <v>80.78</v>
      </c>
    </row>
    <row r="206" spans="1:2" x14ac:dyDescent="0.25">
      <c r="A206" s="6" t="s">
        <v>6</v>
      </c>
      <c r="B206" s="6">
        <v>100</v>
      </c>
    </row>
    <row r="207" spans="1:2" x14ac:dyDescent="0.25">
      <c r="A207" s="6" t="s">
        <v>11</v>
      </c>
      <c r="B207" s="6">
        <v>66.67</v>
      </c>
    </row>
    <row r="208" spans="1:2" x14ac:dyDescent="0.25">
      <c r="A208" s="6" t="s">
        <v>11</v>
      </c>
      <c r="B208" s="6">
        <v>100</v>
      </c>
    </row>
    <row r="209" spans="1:2" x14ac:dyDescent="0.25">
      <c r="A209" s="6" t="s">
        <v>11</v>
      </c>
      <c r="B209" s="6">
        <v>100</v>
      </c>
    </row>
    <row r="210" spans="1:2" x14ac:dyDescent="0.25">
      <c r="A210" s="6" t="s">
        <v>11</v>
      </c>
      <c r="B210" s="6">
        <v>100</v>
      </c>
    </row>
    <row r="211" spans="1:2" x14ac:dyDescent="0.25">
      <c r="A211" s="6" t="s">
        <v>11</v>
      </c>
      <c r="B211" s="6">
        <v>100</v>
      </c>
    </row>
    <row r="212" spans="1:2" x14ac:dyDescent="0.25">
      <c r="A212" s="6" t="s">
        <v>2</v>
      </c>
      <c r="B212" s="6">
        <v>95.65</v>
      </c>
    </row>
    <row r="213" spans="1:2" x14ac:dyDescent="0.25">
      <c r="A213" s="6" t="s">
        <v>2</v>
      </c>
      <c r="B213" s="6">
        <v>93.57</v>
      </c>
    </row>
    <row r="214" spans="1:2" x14ac:dyDescent="0.25">
      <c r="A214" s="6" t="s">
        <v>2</v>
      </c>
      <c r="B214" s="6">
        <v>100</v>
      </c>
    </row>
    <row r="215" spans="1:2" x14ac:dyDescent="0.25">
      <c r="A215" s="6" t="s">
        <v>2</v>
      </c>
      <c r="B215" s="6">
        <v>100</v>
      </c>
    </row>
    <row r="216" spans="1:2" x14ac:dyDescent="0.25">
      <c r="A216" s="6" t="s">
        <v>2</v>
      </c>
      <c r="B216" s="6">
        <v>100</v>
      </c>
    </row>
    <row r="217" spans="1:2" x14ac:dyDescent="0.25">
      <c r="A217" s="6" t="s">
        <v>2</v>
      </c>
      <c r="B217" s="6">
        <v>50</v>
      </c>
    </row>
    <row r="218" spans="1:2" x14ac:dyDescent="0.25">
      <c r="A218" s="6" t="s">
        <v>2</v>
      </c>
      <c r="B218" s="6">
        <v>100</v>
      </c>
    </row>
    <row r="219" spans="1:2" x14ac:dyDescent="0.25">
      <c r="A219" s="6" t="s">
        <v>7</v>
      </c>
      <c r="B219" s="6">
        <v>100</v>
      </c>
    </row>
    <row r="220" spans="1:2" x14ac:dyDescent="0.25">
      <c r="A220" s="6" t="s">
        <v>7</v>
      </c>
      <c r="B220" s="6">
        <v>100</v>
      </c>
    </row>
    <row r="221" spans="1:2" x14ac:dyDescent="0.25">
      <c r="A221" s="6" t="s">
        <v>7</v>
      </c>
      <c r="B221" s="6" t="s">
        <v>33</v>
      </c>
    </row>
    <row r="222" spans="1:2" x14ac:dyDescent="0.25">
      <c r="A222" s="6" t="s">
        <v>7</v>
      </c>
      <c r="B222" s="6" t="s">
        <v>33</v>
      </c>
    </row>
    <row r="223" spans="1:2" x14ac:dyDescent="0.25">
      <c r="A223" s="6" t="s">
        <v>11</v>
      </c>
      <c r="B223" s="6">
        <v>100</v>
      </c>
    </row>
    <row r="224" spans="1:2" x14ac:dyDescent="0.25">
      <c r="A224" s="6" t="s">
        <v>11</v>
      </c>
      <c r="B224" s="6">
        <v>100</v>
      </c>
    </row>
    <row r="225" spans="1:2" x14ac:dyDescent="0.25">
      <c r="A225" s="6" t="s">
        <v>11</v>
      </c>
      <c r="B225" s="6">
        <v>100</v>
      </c>
    </row>
    <row r="226" spans="1:2" x14ac:dyDescent="0.25">
      <c r="A226" s="6" t="s">
        <v>5</v>
      </c>
      <c r="B226" s="6">
        <v>100</v>
      </c>
    </row>
    <row r="227" spans="1:2" x14ac:dyDescent="0.25">
      <c r="A227" s="6" t="s">
        <v>5</v>
      </c>
      <c r="B227" s="6">
        <v>100</v>
      </c>
    </row>
    <row r="228" spans="1:2" x14ac:dyDescent="0.25">
      <c r="A228" s="6" t="s">
        <v>5</v>
      </c>
      <c r="B228" s="6">
        <v>100</v>
      </c>
    </row>
    <row r="229" spans="1:2" x14ac:dyDescent="0.25">
      <c r="A229" s="6" t="s">
        <v>5</v>
      </c>
      <c r="B229" s="6">
        <v>100</v>
      </c>
    </row>
    <row r="230" spans="1:2" x14ac:dyDescent="0.25">
      <c r="A230" s="6" t="s">
        <v>5</v>
      </c>
      <c r="B230" s="6">
        <v>100</v>
      </c>
    </row>
    <row r="231" spans="1:2" x14ac:dyDescent="0.25">
      <c r="A231" s="6" t="s">
        <v>5</v>
      </c>
      <c r="B231" s="6">
        <v>100</v>
      </c>
    </row>
    <row r="232" spans="1:2" x14ac:dyDescent="0.25">
      <c r="A232" s="6" t="s">
        <v>5</v>
      </c>
      <c r="B232" s="6">
        <v>100</v>
      </c>
    </row>
    <row r="233" spans="1:2" x14ac:dyDescent="0.25">
      <c r="A233" s="6" t="s">
        <v>5</v>
      </c>
      <c r="B233" s="6">
        <v>100</v>
      </c>
    </row>
    <row r="234" spans="1:2" x14ac:dyDescent="0.25">
      <c r="A234" s="6" t="s">
        <v>5</v>
      </c>
      <c r="B234" s="6">
        <v>100</v>
      </c>
    </row>
    <row r="235" spans="1:2" x14ac:dyDescent="0.25">
      <c r="A235" s="6" t="s">
        <v>5</v>
      </c>
      <c r="B235" s="6">
        <v>100</v>
      </c>
    </row>
    <row r="236" spans="1:2" x14ac:dyDescent="0.25">
      <c r="A236" s="6" t="s">
        <v>5</v>
      </c>
      <c r="B236" s="6">
        <v>100</v>
      </c>
    </row>
    <row r="237" spans="1:2" x14ac:dyDescent="0.25">
      <c r="A237" s="6" t="s">
        <v>5</v>
      </c>
      <c r="B237" s="6">
        <v>0</v>
      </c>
    </row>
    <row r="238" spans="1:2" x14ac:dyDescent="0.25">
      <c r="A238" s="6" t="s">
        <v>3</v>
      </c>
      <c r="B238" s="6">
        <v>83.33</v>
      </c>
    </row>
    <row r="239" spans="1:2" x14ac:dyDescent="0.25">
      <c r="A239" s="6" t="s">
        <v>3</v>
      </c>
      <c r="B239" s="6">
        <v>100</v>
      </c>
    </row>
    <row r="240" spans="1:2" x14ac:dyDescent="0.25">
      <c r="A240" s="6" t="s">
        <v>3</v>
      </c>
      <c r="B240" s="6">
        <v>65.22</v>
      </c>
    </row>
    <row r="241" spans="1:2" x14ac:dyDescent="0.25">
      <c r="A241" s="6" t="s">
        <v>3</v>
      </c>
      <c r="B241" s="6">
        <v>0</v>
      </c>
    </row>
    <row r="242" spans="1:2" x14ac:dyDescent="0.25">
      <c r="A242" s="6" t="s">
        <v>7</v>
      </c>
      <c r="B242" s="6" t="s">
        <v>33</v>
      </c>
    </row>
    <row r="243" spans="1:2" x14ac:dyDescent="0.25">
      <c r="A243" s="6" t="s">
        <v>7</v>
      </c>
      <c r="B243" s="6">
        <v>0</v>
      </c>
    </row>
    <row r="244" spans="1:2" x14ac:dyDescent="0.25">
      <c r="A244" s="6" t="s">
        <v>7</v>
      </c>
      <c r="B244" s="6" t="s">
        <v>33</v>
      </c>
    </row>
    <row r="245" spans="1:2" x14ac:dyDescent="0.25">
      <c r="A245" s="6" t="s">
        <v>7</v>
      </c>
      <c r="B245" s="6">
        <v>12.19</v>
      </c>
    </row>
    <row r="246" spans="1:2" x14ac:dyDescent="0.25">
      <c r="A246" s="6" t="s">
        <v>5</v>
      </c>
      <c r="B246" s="6">
        <v>100</v>
      </c>
    </row>
    <row r="247" spans="1:2" x14ac:dyDescent="0.25">
      <c r="A247" s="6" t="s">
        <v>5</v>
      </c>
      <c r="B247" s="6">
        <v>100</v>
      </c>
    </row>
    <row r="248" spans="1:2" x14ac:dyDescent="0.25">
      <c r="A248" s="6" t="s">
        <v>5</v>
      </c>
      <c r="B248" s="6">
        <v>100</v>
      </c>
    </row>
    <row r="249" spans="1:2" x14ac:dyDescent="0.25">
      <c r="A249" s="6" t="s">
        <v>5</v>
      </c>
      <c r="B249" s="6">
        <v>100</v>
      </c>
    </row>
    <row r="250" spans="1:2" x14ac:dyDescent="0.25">
      <c r="A250" s="6" t="s">
        <v>10</v>
      </c>
      <c r="B250" s="6">
        <v>86.2</v>
      </c>
    </row>
    <row r="251" spans="1:2" x14ac:dyDescent="0.25">
      <c r="A251" s="6" t="s">
        <v>10</v>
      </c>
      <c r="B251" s="6">
        <v>100</v>
      </c>
    </row>
    <row r="252" spans="1:2" x14ac:dyDescent="0.25">
      <c r="A252" s="6" t="s">
        <v>10</v>
      </c>
      <c r="B252" s="6">
        <v>0</v>
      </c>
    </row>
    <row r="253" spans="1:2" x14ac:dyDescent="0.25">
      <c r="A253" s="6" t="s">
        <v>10</v>
      </c>
      <c r="B253" s="6">
        <v>100</v>
      </c>
    </row>
    <row r="254" spans="1:2" x14ac:dyDescent="0.25">
      <c r="A254" s="6" t="s">
        <v>10</v>
      </c>
      <c r="B254" s="6">
        <v>100</v>
      </c>
    </row>
    <row r="255" spans="1:2" x14ac:dyDescent="0.25">
      <c r="A255" s="6" t="s">
        <v>10</v>
      </c>
      <c r="B255" s="6">
        <v>100</v>
      </c>
    </row>
    <row r="256" spans="1:2" x14ac:dyDescent="0.25">
      <c r="A256" s="6" t="s">
        <v>10</v>
      </c>
      <c r="B256" s="6">
        <v>100</v>
      </c>
    </row>
    <row r="257" spans="1:2" x14ac:dyDescent="0.25">
      <c r="A257" s="6" t="s">
        <v>10</v>
      </c>
      <c r="B257" s="6">
        <v>0</v>
      </c>
    </row>
    <row r="258" spans="1:2" x14ac:dyDescent="0.25">
      <c r="A258" s="6" t="s">
        <v>10</v>
      </c>
      <c r="B258" s="6">
        <v>20</v>
      </c>
    </row>
    <row r="259" spans="1:2" x14ac:dyDescent="0.25">
      <c r="A259" s="6" t="s">
        <v>10</v>
      </c>
      <c r="B259" s="6">
        <v>100</v>
      </c>
    </row>
    <row r="260" spans="1:2" x14ac:dyDescent="0.25">
      <c r="A260" s="6" t="s">
        <v>10</v>
      </c>
      <c r="B260" s="6">
        <v>85.68</v>
      </c>
    </row>
    <row r="261" spans="1:2" x14ac:dyDescent="0.25">
      <c r="A261" s="6" t="s">
        <v>10</v>
      </c>
      <c r="B261" s="6">
        <v>78.739999999999995</v>
      </c>
    </row>
    <row r="262" spans="1:2" x14ac:dyDescent="0.25">
      <c r="A262" s="6" t="s">
        <v>10</v>
      </c>
      <c r="B262" s="6">
        <v>80.599999999999994</v>
      </c>
    </row>
    <row r="263" spans="1:2" x14ac:dyDescent="0.25">
      <c r="A263" s="6" t="s">
        <v>10</v>
      </c>
      <c r="B263" s="6">
        <v>100</v>
      </c>
    </row>
    <row r="264" spans="1:2" x14ac:dyDescent="0.25">
      <c r="A264" s="6" t="s">
        <v>10</v>
      </c>
      <c r="B264" s="6">
        <v>100</v>
      </c>
    </row>
    <row r="265" spans="1:2" x14ac:dyDescent="0.25">
      <c r="A265" s="6" t="s">
        <v>10</v>
      </c>
      <c r="B265" s="6">
        <v>93.33</v>
      </c>
    </row>
    <row r="266" spans="1:2" x14ac:dyDescent="0.25">
      <c r="A266" s="6" t="s">
        <v>10</v>
      </c>
      <c r="B266" s="6">
        <v>100</v>
      </c>
    </row>
    <row r="267" spans="1:2" x14ac:dyDescent="0.25">
      <c r="A267" s="6" t="s">
        <v>10</v>
      </c>
      <c r="B267" s="6">
        <v>100</v>
      </c>
    </row>
    <row r="268" spans="1:2" x14ac:dyDescent="0.25">
      <c r="A268" s="6" t="s">
        <v>10</v>
      </c>
      <c r="B268" s="6">
        <v>100</v>
      </c>
    </row>
    <row r="269" spans="1:2" x14ac:dyDescent="0.25">
      <c r="A269" s="6" t="s">
        <v>10</v>
      </c>
      <c r="B269" s="6">
        <v>100</v>
      </c>
    </row>
    <row r="270" spans="1:2" x14ac:dyDescent="0.25">
      <c r="A270" s="6" t="s">
        <v>10</v>
      </c>
      <c r="B270" s="6">
        <v>100</v>
      </c>
    </row>
    <row r="271" spans="1:2" x14ac:dyDescent="0.25">
      <c r="A271" s="6" t="s">
        <v>10</v>
      </c>
      <c r="B271" s="6">
        <v>100</v>
      </c>
    </row>
    <row r="272" spans="1:2" x14ac:dyDescent="0.25">
      <c r="A272" s="6" t="s">
        <v>10</v>
      </c>
      <c r="B272" s="6">
        <v>100</v>
      </c>
    </row>
    <row r="273" spans="1:2" x14ac:dyDescent="0.25">
      <c r="A273" s="6" t="s">
        <v>10</v>
      </c>
      <c r="B273" s="6">
        <v>100</v>
      </c>
    </row>
    <row r="274" spans="1:2" x14ac:dyDescent="0.25">
      <c r="A274" s="6" t="s">
        <v>10</v>
      </c>
      <c r="B274" s="6">
        <v>91.67</v>
      </c>
    </row>
    <row r="275" spans="1:2" x14ac:dyDescent="0.25">
      <c r="A275" s="6" t="s">
        <v>10</v>
      </c>
      <c r="B275" s="6">
        <v>100</v>
      </c>
    </row>
    <row r="276" spans="1:2" x14ac:dyDescent="0.25">
      <c r="A276" s="6" t="s">
        <v>10</v>
      </c>
      <c r="B276" s="6">
        <v>100</v>
      </c>
    </row>
    <row r="277" spans="1:2" x14ac:dyDescent="0.25">
      <c r="A277" s="6" t="s">
        <v>10</v>
      </c>
      <c r="B277" s="6">
        <v>100</v>
      </c>
    </row>
    <row r="278" spans="1:2" x14ac:dyDescent="0.25">
      <c r="A278" s="6" t="s">
        <v>10</v>
      </c>
      <c r="B278" s="6">
        <v>44.12</v>
      </c>
    </row>
    <row r="279" spans="1:2" x14ac:dyDescent="0.25">
      <c r="A279" s="6" t="s">
        <v>10</v>
      </c>
      <c r="B279" s="6">
        <v>100</v>
      </c>
    </row>
    <row r="280" spans="1:2" x14ac:dyDescent="0.25">
      <c r="A280" s="6" t="s">
        <v>10</v>
      </c>
      <c r="B280" s="6">
        <v>100</v>
      </c>
    </row>
    <row r="281" spans="1:2" x14ac:dyDescent="0.25">
      <c r="A281" s="6" t="s">
        <v>10</v>
      </c>
      <c r="B281" s="6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81"/>
  <sheetViews>
    <sheetView tabSelected="1" workbookViewId="0">
      <selection activeCell="G1" sqref="G1:R1048576"/>
    </sheetView>
  </sheetViews>
  <sheetFormatPr baseColWidth="10" defaultRowHeight="15.75" x14ac:dyDescent="0.25"/>
  <cols>
    <col min="1" max="6" width="11.42578125" style="12"/>
    <col min="7" max="7" width="12.5703125" style="12" customWidth="1"/>
    <col min="8" max="8" width="11.42578125" style="13" customWidth="1"/>
    <col min="9" max="10" width="12.5703125" style="12" customWidth="1"/>
    <col min="11" max="11" width="11.42578125" style="13" customWidth="1"/>
    <col min="12" max="13" width="12.5703125" style="12" customWidth="1"/>
    <col min="14" max="14" width="11.42578125" style="13" customWidth="1"/>
    <col min="15" max="16" width="12.5703125" style="12" customWidth="1"/>
    <col min="17" max="17" width="11.42578125" style="13" customWidth="1"/>
    <col min="18" max="18" width="12.5703125" style="12" customWidth="1"/>
    <col min="19" max="16384" width="11.42578125" style="11"/>
  </cols>
  <sheetData>
    <row r="1" spans="1:18" x14ac:dyDescent="0.25">
      <c r="A1" s="12" t="s">
        <v>31</v>
      </c>
      <c r="B1" s="12" t="s">
        <v>353</v>
      </c>
      <c r="C1" s="12" t="s">
        <v>352</v>
      </c>
      <c r="D1" s="12" t="s">
        <v>351</v>
      </c>
      <c r="E1" s="12" t="s">
        <v>348</v>
      </c>
      <c r="F1" s="12" t="s">
        <v>347</v>
      </c>
      <c r="G1" s="12" t="s">
        <v>346</v>
      </c>
      <c r="H1" s="13" t="s">
        <v>345</v>
      </c>
      <c r="I1" s="12" t="s">
        <v>13</v>
      </c>
      <c r="J1" s="12" t="s">
        <v>344</v>
      </c>
      <c r="K1" s="13" t="s">
        <v>343</v>
      </c>
      <c r="L1" s="12" t="s">
        <v>14</v>
      </c>
      <c r="M1" s="12" t="s">
        <v>342</v>
      </c>
      <c r="N1" s="13" t="s">
        <v>341</v>
      </c>
      <c r="O1" s="12" t="s">
        <v>15</v>
      </c>
      <c r="P1" s="12" t="s">
        <v>340</v>
      </c>
      <c r="Q1" s="13" t="s">
        <v>339</v>
      </c>
      <c r="R1" s="12" t="s">
        <v>16</v>
      </c>
    </row>
    <row r="2" spans="1:18" ht="15.75" customHeight="1" x14ac:dyDescent="0.25">
      <c r="A2" s="12" t="s">
        <v>3</v>
      </c>
      <c r="B2" s="12" t="s">
        <v>338</v>
      </c>
      <c r="C2" s="12">
        <v>19571</v>
      </c>
      <c r="D2" s="12">
        <v>23490</v>
      </c>
      <c r="E2" s="12" t="s">
        <v>46</v>
      </c>
      <c r="F2" s="12" t="s">
        <v>279</v>
      </c>
      <c r="G2" s="12">
        <v>5650</v>
      </c>
      <c r="H2" s="13">
        <v>5650</v>
      </c>
      <c r="I2" s="12">
        <v>100</v>
      </c>
      <c r="J2" s="12">
        <v>2884</v>
      </c>
      <c r="K2" s="13">
        <v>2884</v>
      </c>
      <c r="L2" s="12">
        <v>100</v>
      </c>
      <c r="M2" s="12">
        <v>2023</v>
      </c>
      <c r="N2" s="13">
        <v>2023</v>
      </c>
      <c r="O2" s="12">
        <v>100</v>
      </c>
      <c r="P2" s="12">
        <v>12933</v>
      </c>
      <c r="Q2" s="13">
        <v>1819</v>
      </c>
      <c r="R2" s="12">
        <v>14.06</v>
      </c>
    </row>
    <row r="3" spans="1:18" ht="15.75" customHeight="1" x14ac:dyDescent="0.25">
      <c r="A3" s="12" t="s">
        <v>3</v>
      </c>
      <c r="B3" s="12" t="s">
        <v>337</v>
      </c>
      <c r="C3" s="12">
        <v>6375</v>
      </c>
      <c r="D3" s="12">
        <v>8330</v>
      </c>
      <c r="E3" s="12" t="s">
        <v>46</v>
      </c>
      <c r="F3" s="12" t="s">
        <v>279</v>
      </c>
      <c r="G3" s="12">
        <v>2050</v>
      </c>
      <c r="H3" s="13">
        <v>2050</v>
      </c>
      <c r="I3" s="12">
        <v>100</v>
      </c>
      <c r="J3" s="12">
        <v>2070</v>
      </c>
      <c r="K3" s="13">
        <v>2070</v>
      </c>
      <c r="L3" s="12">
        <v>100</v>
      </c>
      <c r="M3" s="12">
        <v>2100</v>
      </c>
      <c r="N3" s="13">
        <v>2097</v>
      </c>
      <c r="O3" s="12">
        <v>99.86</v>
      </c>
      <c r="P3" s="12">
        <v>2110</v>
      </c>
      <c r="Q3" s="13">
        <v>2110</v>
      </c>
      <c r="R3" s="12">
        <v>100</v>
      </c>
    </row>
    <row r="4" spans="1:18" ht="15.75" customHeight="1" x14ac:dyDescent="0.25">
      <c r="A4" s="12" t="s">
        <v>3</v>
      </c>
      <c r="B4" s="12" t="s">
        <v>336</v>
      </c>
      <c r="C4" s="12">
        <v>10</v>
      </c>
      <c r="D4" s="12">
        <v>12</v>
      </c>
      <c r="E4" s="12" t="s">
        <v>46</v>
      </c>
      <c r="F4" s="12" t="s">
        <v>279</v>
      </c>
      <c r="G4" s="12">
        <v>10</v>
      </c>
      <c r="H4" s="13">
        <v>10</v>
      </c>
      <c r="I4" s="12">
        <v>100</v>
      </c>
      <c r="J4" s="12">
        <v>11</v>
      </c>
      <c r="K4" s="13">
        <v>11</v>
      </c>
      <c r="L4" s="12">
        <v>100</v>
      </c>
      <c r="M4" s="12">
        <v>12</v>
      </c>
      <c r="N4" s="13">
        <v>12</v>
      </c>
      <c r="O4" s="12">
        <v>100</v>
      </c>
      <c r="P4" s="12">
        <v>12</v>
      </c>
      <c r="Q4" s="13">
        <v>12</v>
      </c>
      <c r="R4" s="12">
        <v>100</v>
      </c>
    </row>
    <row r="5" spans="1:18" ht="15.75" hidden="1" customHeight="1" x14ac:dyDescent="0.25">
      <c r="A5" s="12" t="s">
        <v>4</v>
      </c>
      <c r="B5" s="12" t="s">
        <v>335</v>
      </c>
      <c r="C5" s="12">
        <v>7</v>
      </c>
      <c r="D5" s="12">
        <v>10</v>
      </c>
      <c r="E5" s="12" t="s">
        <v>46</v>
      </c>
      <c r="F5" s="12" t="s">
        <v>279</v>
      </c>
      <c r="G5" s="12">
        <v>7</v>
      </c>
      <c r="H5" s="13">
        <v>10</v>
      </c>
      <c r="I5" s="12">
        <v>100</v>
      </c>
      <c r="J5" s="12">
        <v>9</v>
      </c>
      <c r="K5" s="13">
        <v>9</v>
      </c>
      <c r="L5" s="12">
        <v>100</v>
      </c>
      <c r="M5" s="12">
        <v>9</v>
      </c>
      <c r="N5" s="13">
        <v>9</v>
      </c>
      <c r="O5" s="12">
        <v>100</v>
      </c>
      <c r="P5" s="12">
        <v>9</v>
      </c>
      <c r="Q5" s="13">
        <v>9</v>
      </c>
      <c r="R5" s="12">
        <v>100</v>
      </c>
    </row>
    <row r="6" spans="1:18" ht="15.75" hidden="1" customHeight="1" x14ac:dyDescent="0.25">
      <c r="A6" s="12" t="s">
        <v>4</v>
      </c>
      <c r="B6" s="12" t="s">
        <v>334</v>
      </c>
      <c r="C6" s="12">
        <v>0</v>
      </c>
      <c r="D6" s="12">
        <v>10</v>
      </c>
      <c r="E6" s="12" t="s">
        <v>46</v>
      </c>
      <c r="F6" s="12" t="s">
        <v>279</v>
      </c>
      <c r="G6" s="12" t="s">
        <v>45</v>
      </c>
      <c r="H6" s="13" t="s">
        <v>41</v>
      </c>
      <c r="I6" s="12" t="s">
        <v>33</v>
      </c>
      <c r="J6" s="12">
        <v>7</v>
      </c>
      <c r="K6" s="13">
        <v>1</v>
      </c>
      <c r="L6" s="12">
        <v>14.29</v>
      </c>
      <c r="M6" s="12">
        <v>9</v>
      </c>
      <c r="N6" s="13">
        <v>9</v>
      </c>
      <c r="O6" s="12">
        <v>100</v>
      </c>
      <c r="P6" s="12">
        <v>9</v>
      </c>
      <c r="Q6" s="13">
        <v>9</v>
      </c>
      <c r="R6" s="12">
        <v>100</v>
      </c>
    </row>
    <row r="7" spans="1:18" ht="15.75" hidden="1" customHeight="1" x14ac:dyDescent="0.25">
      <c r="A7" s="12" t="s">
        <v>4</v>
      </c>
      <c r="B7" s="12" t="s">
        <v>333</v>
      </c>
      <c r="C7" s="12">
        <v>0</v>
      </c>
      <c r="D7" s="12">
        <v>12</v>
      </c>
      <c r="E7" s="12" t="s">
        <v>46</v>
      </c>
      <c r="F7" s="12" t="s">
        <v>279</v>
      </c>
      <c r="G7" s="12" t="s">
        <v>45</v>
      </c>
      <c r="H7" s="13" t="s">
        <v>41</v>
      </c>
      <c r="I7" s="12" t="s">
        <v>33</v>
      </c>
      <c r="J7" s="12" t="s">
        <v>45</v>
      </c>
      <c r="K7" s="13" t="s">
        <v>41</v>
      </c>
      <c r="L7" s="12" t="s">
        <v>33</v>
      </c>
      <c r="M7" s="12">
        <v>6</v>
      </c>
      <c r="N7" s="13">
        <v>9</v>
      </c>
      <c r="O7" s="12">
        <v>100</v>
      </c>
      <c r="P7" s="12">
        <v>6</v>
      </c>
      <c r="Q7" s="13">
        <v>2</v>
      </c>
      <c r="R7" s="12">
        <v>33.33</v>
      </c>
    </row>
    <row r="8" spans="1:18" ht="15.75" hidden="1" customHeight="1" x14ac:dyDescent="0.25">
      <c r="A8" s="12" t="s">
        <v>4</v>
      </c>
      <c r="B8" s="12" t="s">
        <v>332</v>
      </c>
      <c r="C8" s="12">
        <v>14000</v>
      </c>
      <c r="D8" s="12">
        <v>14000</v>
      </c>
      <c r="E8" s="12" t="s">
        <v>39</v>
      </c>
      <c r="F8" s="12" t="s">
        <v>279</v>
      </c>
      <c r="G8" s="12">
        <v>14000</v>
      </c>
      <c r="H8" s="13">
        <v>14000</v>
      </c>
      <c r="I8" s="12">
        <v>100</v>
      </c>
      <c r="J8" s="12">
        <v>14000</v>
      </c>
      <c r="K8" s="13">
        <v>14000</v>
      </c>
      <c r="L8" s="12">
        <v>100</v>
      </c>
      <c r="M8" s="12">
        <v>14000</v>
      </c>
      <c r="N8" s="13">
        <v>11288</v>
      </c>
      <c r="O8" s="12">
        <v>80.63</v>
      </c>
      <c r="P8" s="12">
        <v>14000</v>
      </c>
      <c r="Q8" s="13">
        <v>12600</v>
      </c>
      <c r="R8" s="12">
        <v>90</v>
      </c>
    </row>
    <row r="9" spans="1:18" ht="15.75" hidden="1" customHeight="1" x14ac:dyDescent="0.25">
      <c r="A9" s="12" t="s">
        <v>4</v>
      </c>
      <c r="B9" s="12" t="s">
        <v>331</v>
      </c>
      <c r="C9" s="12">
        <v>10</v>
      </c>
      <c r="D9" s="12">
        <v>10</v>
      </c>
      <c r="E9" s="12" t="s">
        <v>39</v>
      </c>
      <c r="F9" s="12" t="s">
        <v>279</v>
      </c>
      <c r="G9" s="12">
        <v>10</v>
      </c>
      <c r="H9" s="13">
        <v>10</v>
      </c>
      <c r="I9" s="12">
        <v>100</v>
      </c>
      <c r="J9" s="12">
        <v>9</v>
      </c>
      <c r="K9" s="13">
        <v>9</v>
      </c>
      <c r="L9" s="12">
        <v>100</v>
      </c>
      <c r="M9" s="12">
        <v>9</v>
      </c>
      <c r="N9" s="13">
        <v>9</v>
      </c>
      <c r="O9" s="12">
        <v>100</v>
      </c>
      <c r="P9" s="12">
        <v>9</v>
      </c>
      <c r="Q9" s="13">
        <v>9</v>
      </c>
      <c r="R9" s="12">
        <v>100</v>
      </c>
    </row>
    <row r="10" spans="1:18" ht="15.75" hidden="1" customHeight="1" x14ac:dyDescent="0.25">
      <c r="A10" s="12" t="s">
        <v>4</v>
      </c>
      <c r="B10" s="12" t="s">
        <v>330</v>
      </c>
      <c r="C10" s="12">
        <v>8</v>
      </c>
      <c r="D10" s="12">
        <v>10</v>
      </c>
      <c r="E10" s="12" t="s">
        <v>46</v>
      </c>
      <c r="F10" s="12" t="s">
        <v>279</v>
      </c>
      <c r="G10" s="12">
        <v>6</v>
      </c>
      <c r="H10" s="13">
        <v>6</v>
      </c>
      <c r="I10" s="12">
        <v>100</v>
      </c>
      <c r="J10" s="12">
        <v>7</v>
      </c>
      <c r="K10" s="13">
        <v>7</v>
      </c>
      <c r="L10" s="12">
        <v>100</v>
      </c>
      <c r="M10" s="12">
        <v>7</v>
      </c>
      <c r="N10" s="13">
        <v>34</v>
      </c>
      <c r="O10" s="12">
        <v>100</v>
      </c>
      <c r="P10" s="12">
        <v>7</v>
      </c>
      <c r="Q10" s="13">
        <v>6</v>
      </c>
      <c r="R10" s="12">
        <v>0</v>
      </c>
    </row>
    <row r="11" spans="1:18" ht="15.75" hidden="1" customHeight="1" x14ac:dyDescent="0.25">
      <c r="A11" s="12" t="s">
        <v>4</v>
      </c>
      <c r="B11" s="12" t="s">
        <v>329</v>
      </c>
      <c r="C11" s="12">
        <v>100</v>
      </c>
      <c r="D11" s="12">
        <v>100</v>
      </c>
      <c r="E11" s="12" t="s">
        <v>39</v>
      </c>
      <c r="F11" s="12" t="s">
        <v>279</v>
      </c>
      <c r="G11" s="12">
        <v>100</v>
      </c>
      <c r="H11" s="13">
        <v>100</v>
      </c>
      <c r="I11" s="12">
        <v>100</v>
      </c>
      <c r="J11" s="12">
        <v>100</v>
      </c>
      <c r="K11" s="13">
        <v>100</v>
      </c>
      <c r="L11" s="12">
        <v>100</v>
      </c>
      <c r="M11" s="12">
        <v>100</v>
      </c>
      <c r="N11" s="13">
        <v>100</v>
      </c>
      <c r="O11" s="12">
        <v>100</v>
      </c>
      <c r="P11" s="12">
        <v>100</v>
      </c>
      <c r="Q11" s="13">
        <v>100</v>
      </c>
      <c r="R11" s="12">
        <v>100</v>
      </c>
    </row>
    <row r="12" spans="1:18" ht="15.75" hidden="1" customHeight="1" x14ac:dyDescent="0.25">
      <c r="A12" s="12" t="s">
        <v>4</v>
      </c>
      <c r="B12" s="12" t="s">
        <v>328</v>
      </c>
      <c r="C12" s="12">
        <v>400</v>
      </c>
      <c r="D12" s="12">
        <v>550</v>
      </c>
      <c r="E12" s="12" t="s">
        <v>46</v>
      </c>
      <c r="F12" s="12" t="s">
        <v>279</v>
      </c>
      <c r="G12" s="12">
        <v>543</v>
      </c>
      <c r="H12" s="13">
        <v>543</v>
      </c>
      <c r="I12" s="12">
        <v>100</v>
      </c>
      <c r="J12" s="12">
        <v>550</v>
      </c>
      <c r="K12" s="13">
        <v>550</v>
      </c>
      <c r="L12" s="12">
        <v>100</v>
      </c>
      <c r="M12" s="12">
        <v>550</v>
      </c>
      <c r="N12" s="13" t="s">
        <v>41</v>
      </c>
      <c r="O12" s="12">
        <v>0</v>
      </c>
      <c r="P12" s="12">
        <v>550</v>
      </c>
      <c r="Q12" s="13">
        <v>255</v>
      </c>
      <c r="R12" s="12">
        <v>46.36</v>
      </c>
    </row>
    <row r="13" spans="1:18" ht="15.75" hidden="1" customHeight="1" x14ac:dyDescent="0.25">
      <c r="A13" s="12" t="s">
        <v>4</v>
      </c>
      <c r="B13" s="12" t="s">
        <v>327</v>
      </c>
      <c r="C13" s="12">
        <v>40</v>
      </c>
      <c r="D13" s="12">
        <v>100</v>
      </c>
      <c r="E13" s="12" t="s">
        <v>46</v>
      </c>
      <c r="F13" s="12" t="s">
        <v>279</v>
      </c>
      <c r="G13" s="12">
        <v>50</v>
      </c>
      <c r="H13" s="13">
        <v>50</v>
      </c>
      <c r="I13" s="12">
        <v>100</v>
      </c>
      <c r="J13" s="12">
        <v>70</v>
      </c>
      <c r="K13" s="13">
        <v>100</v>
      </c>
      <c r="L13" s="12">
        <v>100</v>
      </c>
      <c r="M13" s="12">
        <v>85</v>
      </c>
      <c r="N13" s="13">
        <v>100</v>
      </c>
      <c r="O13" s="12">
        <v>100</v>
      </c>
      <c r="P13" s="12">
        <v>100</v>
      </c>
      <c r="Q13" s="13">
        <v>100</v>
      </c>
      <c r="R13" s="12">
        <v>100</v>
      </c>
    </row>
    <row r="14" spans="1:18" ht="15.75" hidden="1" customHeight="1" x14ac:dyDescent="0.25">
      <c r="A14" s="12" t="s">
        <v>4</v>
      </c>
      <c r="B14" s="12" t="s">
        <v>326</v>
      </c>
      <c r="C14" s="12">
        <v>0</v>
      </c>
      <c r="D14" s="12">
        <v>8</v>
      </c>
      <c r="E14" s="12" t="s">
        <v>46</v>
      </c>
      <c r="F14" s="12" t="s">
        <v>279</v>
      </c>
      <c r="G14" s="12">
        <v>2</v>
      </c>
      <c r="H14" s="13">
        <v>2</v>
      </c>
      <c r="I14" s="12">
        <v>100</v>
      </c>
      <c r="J14" s="12">
        <v>2</v>
      </c>
      <c r="K14" s="13">
        <v>2</v>
      </c>
      <c r="L14" s="12">
        <v>100</v>
      </c>
      <c r="M14" s="12">
        <v>2</v>
      </c>
      <c r="N14" s="13">
        <v>7</v>
      </c>
      <c r="O14" s="12">
        <v>100</v>
      </c>
      <c r="P14" s="12" t="s">
        <v>45</v>
      </c>
      <c r="Q14" s="13">
        <v>7</v>
      </c>
      <c r="R14" s="12" t="s">
        <v>33</v>
      </c>
    </row>
    <row r="15" spans="1:18" ht="15.75" hidden="1" customHeight="1" x14ac:dyDescent="0.25">
      <c r="A15" s="12" t="s">
        <v>4</v>
      </c>
      <c r="B15" s="12" t="s">
        <v>325</v>
      </c>
      <c r="C15" s="12">
        <v>0</v>
      </c>
      <c r="D15" s="12">
        <v>100</v>
      </c>
      <c r="E15" s="12" t="s">
        <v>46</v>
      </c>
      <c r="F15" s="12" t="s">
        <v>279</v>
      </c>
      <c r="G15" s="12" t="s">
        <v>45</v>
      </c>
      <c r="H15" s="13" t="s">
        <v>41</v>
      </c>
      <c r="I15" s="12" t="s">
        <v>33</v>
      </c>
      <c r="J15" s="12">
        <v>20</v>
      </c>
      <c r="K15" s="13">
        <v>20</v>
      </c>
      <c r="L15" s="12">
        <v>100</v>
      </c>
      <c r="M15" s="12">
        <v>60</v>
      </c>
      <c r="N15" s="13" t="s">
        <v>41</v>
      </c>
      <c r="O15" s="12">
        <v>0</v>
      </c>
      <c r="P15" s="12">
        <v>100</v>
      </c>
      <c r="Q15" s="13">
        <v>88</v>
      </c>
      <c r="R15" s="12">
        <v>88</v>
      </c>
    </row>
    <row r="16" spans="1:18" ht="15.75" hidden="1" customHeight="1" x14ac:dyDescent="0.25">
      <c r="A16" s="12" t="s">
        <v>4</v>
      </c>
      <c r="B16" s="12" t="s">
        <v>324</v>
      </c>
      <c r="C16" s="12">
        <v>0</v>
      </c>
      <c r="D16" s="12">
        <v>9</v>
      </c>
      <c r="E16" s="12" t="s">
        <v>46</v>
      </c>
      <c r="F16" s="12" t="s">
        <v>279</v>
      </c>
      <c r="G16" s="12" t="s">
        <v>45</v>
      </c>
      <c r="H16" s="13" t="s">
        <v>41</v>
      </c>
      <c r="I16" s="12" t="s">
        <v>33</v>
      </c>
      <c r="J16" s="12" t="s">
        <v>45</v>
      </c>
      <c r="K16" s="13" t="s">
        <v>41</v>
      </c>
      <c r="L16" s="12" t="s">
        <v>33</v>
      </c>
      <c r="M16" s="12">
        <v>5</v>
      </c>
      <c r="N16" s="13" t="s">
        <v>41</v>
      </c>
      <c r="O16" s="12">
        <v>0</v>
      </c>
      <c r="P16" s="12">
        <v>4</v>
      </c>
      <c r="Q16" s="13" t="s">
        <v>41</v>
      </c>
      <c r="R16" s="12">
        <v>0</v>
      </c>
    </row>
    <row r="17" spans="1:18" ht="15.75" hidden="1" customHeight="1" x14ac:dyDescent="0.25">
      <c r="A17" s="12" t="s">
        <v>4</v>
      </c>
      <c r="B17" s="12" t="s">
        <v>323</v>
      </c>
      <c r="C17" s="12">
        <v>450</v>
      </c>
      <c r="D17" s="12">
        <v>450</v>
      </c>
      <c r="E17" s="12" t="s">
        <v>39</v>
      </c>
      <c r="F17" s="12" t="s">
        <v>279</v>
      </c>
      <c r="G17" s="12">
        <v>450</v>
      </c>
      <c r="H17" s="13" t="s">
        <v>41</v>
      </c>
      <c r="I17" s="12">
        <v>0</v>
      </c>
      <c r="J17" s="12">
        <v>450</v>
      </c>
      <c r="K17" s="13" t="s">
        <v>41</v>
      </c>
      <c r="L17" s="12">
        <v>0</v>
      </c>
      <c r="M17" s="12">
        <v>450</v>
      </c>
      <c r="N17" s="13">
        <v>398</v>
      </c>
      <c r="O17" s="12">
        <v>88.44</v>
      </c>
      <c r="P17" s="12">
        <v>450</v>
      </c>
      <c r="Q17" s="13">
        <v>350</v>
      </c>
      <c r="R17" s="12">
        <v>77.78</v>
      </c>
    </row>
    <row r="18" spans="1:18" ht="15.75" hidden="1" customHeight="1" x14ac:dyDescent="0.25">
      <c r="A18" s="12" t="s">
        <v>4</v>
      </c>
      <c r="B18" s="12" t="s">
        <v>322</v>
      </c>
      <c r="C18" s="12">
        <v>8</v>
      </c>
      <c r="D18" s="12">
        <v>27</v>
      </c>
      <c r="E18" s="12" t="s">
        <v>46</v>
      </c>
      <c r="F18" s="12" t="s">
        <v>279</v>
      </c>
      <c r="G18" s="12">
        <v>13</v>
      </c>
      <c r="H18" s="13">
        <v>2</v>
      </c>
      <c r="I18" s="12">
        <v>15.38</v>
      </c>
      <c r="J18" s="12">
        <v>27</v>
      </c>
      <c r="K18" s="13">
        <v>27</v>
      </c>
      <c r="L18" s="12">
        <v>100</v>
      </c>
      <c r="M18" s="12">
        <v>27</v>
      </c>
      <c r="N18" s="13">
        <v>27</v>
      </c>
      <c r="O18" s="12">
        <v>100</v>
      </c>
      <c r="P18" s="12">
        <v>27</v>
      </c>
      <c r="Q18" s="13">
        <v>26</v>
      </c>
      <c r="R18" s="12">
        <v>96.3</v>
      </c>
    </row>
    <row r="19" spans="1:18" ht="15.75" hidden="1" customHeight="1" x14ac:dyDescent="0.25">
      <c r="A19" s="12" t="s">
        <v>4</v>
      </c>
      <c r="B19" s="12" t="s">
        <v>321</v>
      </c>
      <c r="C19" s="12">
        <v>10</v>
      </c>
      <c r="D19" s="12">
        <v>10</v>
      </c>
      <c r="E19" s="12" t="s">
        <v>39</v>
      </c>
      <c r="F19" s="12" t="s">
        <v>279</v>
      </c>
      <c r="G19" s="12">
        <v>10</v>
      </c>
      <c r="H19" s="13">
        <v>10</v>
      </c>
      <c r="I19" s="12">
        <v>100</v>
      </c>
      <c r="J19" s="12">
        <v>9</v>
      </c>
      <c r="K19" s="13" t="s">
        <v>41</v>
      </c>
      <c r="L19" s="12">
        <v>0</v>
      </c>
      <c r="M19" s="12">
        <v>9</v>
      </c>
      <c r="N19" s="13">
        <v>9</v>
      </c>
      <c r="O19" s="12">
        <v>100</v>
      </c>
      <c r="P19" s="12">
        <v>9</v>
      </c>
      <c r="Q19" s="13">
        <v>9</v>
      </c>
      <c r="R19" s="12">
        <v>100</v>
      </c>
    </row>
    <row r="20" spans="1:18" ht="15.75" hidden="1" customHeight="1" x14ac:dyDescent="0.25">
      <c r="A20" s="12" t="s">
        <v>4</v>
      </c>
      <c r="B20" s="12" t="s">
        <v>320</v>
      </c>
      <c r="C20" s="12">
        <v>8</v>
      </c>
      <c r="D20" s="12">
        <v>27</v>
      </c>
      <c r="E20" s="12" t="s">
        <v>46</v>
      </c>
      <c r="F20" s="12" t="s">
        <v>279</v>
      </c>
      <c r="G20" s="12">
        <v>13</v>
      </c>
      <c r="H20" s="13">
        <v>10</v>
      </c>
      <c r="I20" s="12">
        <v>76.92</v>
      </c>
      <c r="J20" s="12">
        <v>27</v>
      </c>
      <c r="K20" s="13">
        <v>27</v>
      </c>
      <c r="L20" s="12">
        <v>100</v>
      </c>
      <c r="M20" s="12">
        <v>27</v>
      </c>
      <c r="N20" s="13">
        <v>25</v>
      </c>
      <c r="O20" s="12">
        <v>92.59</v>
      </c>
      <c r="P20" s="12">
        <v>27</v>
      </c>
      <c r="Q20" s="13">
        <v>26</v>
      </c>
      <c r="R20" s="12">
        <v>96.3</v>
      </c>
    </row>
    <row r="21" spans="1:18" ht="15.75" hidden="1" customHeight="1" x14ac:dyDescent="0.25">
      <c r="A21" s="12" t="s">
        <v>4</v>
      </c>
      <c r="B21" s="12" t="s">
        <v>319</v>
      </c>
      <c r="C21" s="12">
        <v>5</v>
      </c>
      <c r="D21" s="12">
        <v>27</v>
      </c>
      <c r="E21" s="12" t="s">
        <v>46</v>
      </c>
      <c r="F21" s="12" t="s">
        <v>279</v>
      </c>
      <c r="G21" s="12">
        <v>13</v>
      </c>
      <c r="H21" s="13">
        <v>5</v>
      </c>
      <c r="I21" s="12">
        <v>38.46</v>
      </c>
      <c r="J21" s="12">
        <v>27</v>
      </c>
      <c r="K21" s="13">
        <v>27</v>
      </c>
      <c r="L21" s="12">
        <v>100</v>
      </c>
      <c r="M21" s="12">
        <v>27</v>
      </c>
      <c r="N21" s="13">
        <v>25</v>
      </c>
      <c r="O21" s="12">
        <v>92.59</v>
      </c>
      <c r="P21" s="12">
        <v>27</v>
      </c>
      <c r="Q21" s="13">
        <v>26</v>
      </c>
      <c r="R21" s="12">
        <v>96.3</v>
      </c>
    </row>
    <row r="22" spans="1:18" ht="15.75" hidden="1" customHeight="1" x14ac:dyDescent="0.25">
      <c r="A22" s="12" t="s">
        <v>4</v>
      </c>
      <c r="B22" s="12" t="s">
        <v>318</v>
      </c>
      <c r="C22" s="12">
        <v>0</v>
      </c>
      <c r="D22" s="12">
        <v>4</v>
      </c>
      <c r="E22" s="12" t="s">
        <v>46</v>
      </c>
      <c r="F22" s="12" t="s">
        <v>279</v>
      </c>
      <c r="G22" s="12">
        <v>1</v>
      </c>
      <c r="H22" s="13">
        <v>1</v>
      </c>
      <c r="I22" s="12">
        <v>100</v>
      </c>
      <c r="J22" s="12">
        <v>1</v>
      </c>
      <c r="K22" s="13" t="s">
        <v>41</v>
      </c>
      <c r="L22" s="12">
        <v>0</v>
      </c>
      <c r="M22" s="12">
        <v>1</v>
      </c>
      <c r="N22" s="13" t="s">
        <v>41</v>
      </c>
      <c r="O22" s="12">
        <v>0</v>
      </c>
      <c r="P22" s="12">
        <v>1</v>
      </c>
      <c r="Q22" s="13">
        <v>5</v>
      </c>
      <c r="R22" s="12">
        <v>100</v>
      </c>
    </row>
    <row r="23" spans="1:18" ht="15.75" hidden="1" customHeight="1" x14ac:dyDescent="0.25">
      <c r="A23" s="12" t="s">
        <v>4</v>
      </c>
      <c r="B23" s="12" t="s">
        <v>317</v>
      </c>
      <c r="C23" s="12">
        <v>0</v>
      </c>
      <c r="D23" s="12">
        <v>13</v>
      </c>
      <c r="E23" s="12" t="s">
        <v>46</v>
      </c>
      <c r="F23" s="12" t="s">
        <v>279</v>
      </c>
      <c r="G23" s="12">
        <v>1</v>
      </c>
      <c r="H23" s="13">
        <v>1</v>
      </c>
      <c r="I23" s="12">
        <v>100</v>
      </c>
      <c r="J23" s="12">
        <v>4</v>
      </c>
      <c r="K23" s="13">
        <v>4</v>
      </c>
      <c r="L23" s="12">
        <v>100</v>
      </c>
      <c r="M23" s="12">
        <v>4</v>
      </c>
      <c r="N23" s="13">
        <v>5</v>
      </c>
      <c r="O23" s="12">
        <v>100</v>
      </c>
      <c r="P23" s="12">
        <v>4</v>
      </c>
      <c r="Q23" s="13">
        <v>6</v>
      </c>
      <c r="R23" s="12">
        <v>100</v>
      </c>
    </row>
    <row r="24" spans="1:18" ht="15.75" hidden="1" customHeight="1" x14ac:dyDescent="0.25">
      <c r="A24" s="12" t="s">
        <v>4</v>
      </c>
      <c r="B24" s="12" t="s">
        <v>316</v>
      </c>
      <c r="C24" s="12">
        <v>0</v>
      </c>
      <c r="D24" s="12">
        <v>4</v>
      </c>
      <c r="E24" s="12" t="s">
        <v>46</v>
      </c>
      <c r="F24" s="12" t="s">
        <v>279</v>
      </c>
      <c r="G24" s="12">
        <v>4</v>
      </c>
      <c r="H24" s="13">
        <v>2</v>
      </c>
      <c r="I24" s="12">
        <v>50</v>
      </c>
      <c r="J24" s="12" t="s">
        <v>45</v>
      </c>
      <c r="K24" s="13" t="s">
        <v>41</v>
      </c>
      <c r="L24" s="12" t="s">
        <v>33</v>
      </c>
      <c r="M24" s="12">
        <v>2</v>
      </c>
      <c r="N24" s="13">
        <v>1</v>
      </c>
      <c r="O24" s="12">
        <v>50</v>
      </c>
      <c r="P24" s="12" t="s">
        <v>45</v>
      </c>
      <c r="Q24" s="13">
        <v>8</v>
      </c>
      <c r="R24" s="12" t="s">
        <v>33</v>
      </c>
    </row>
    <row r="25" spans="1:18" ht="15.75" hidden="1" customHeight="1" x14ac:dyDescent="0.25">
      <c r="A25" s="12" t="s">
        <v>4</v>
      </c>
      <c r="B25" s="12" t="s">
        <v>315</v>
      </c>
      <c r="C25" s="12">
        <v>0</v>
      </c>
      <c r="D25" s="12">
        <v>1500</v>
      </c>
      <c r="E25" s="12" t="s">
        <v>46</v>
      </c>
      <c r="F25" s="12" t="s">
        <v>279</v>
      </c>
      <c r="G25" s="12" t="s">
        <v>45</v>
      </c>
      <c r="H25" s="13" t="s">
        <v>41</v>
      </c>
      <c r="I25" s="12" t="s">
        <v>33</v>
      </c>
      <c r="J25" s="12">
        <v>500</v>
      </c>
      <c r="K25" s="13">
        <v>500</v>
      </c>
      <c r="L25" s="12">
        <v>100</v>
      </c>
      <c r="M25" s="12">
        <v>500</v>
      </c>
      <c r="N25" s="13" t="s">
        <v>41</v>
      </c>
      <c r="O25" s="12">
        <v>0</v>
      </c>
      <c r="P25" s="12">
        <v>500</v>
      </c>
      <c r="Q25" s="13">
        <v>800</v>
      </c>
      <c r="R25" s="12">
        <v>100</v>
      </c>
    </row>
    <row r="26" spans="1:18" ht="15.75" hidden="1" customHeight="1" x14ac:dyDescent="0.25">
      <c r="A26" s="12" t="s">
        <v>4</v>
      </c>
      <c r="B26" s="12" t="s">
        <v>314</v>
      </c>
      <c r="C26" s="12">
        <v>50</v>
      </c>
      <c r="D26" s="12">
        <v>400</v>
      </c>
      <c r="E26" s="12" t="s">
        <v>46</v>
      </c>
      <c r="F26" s="12" t="s">
        <v>279</v>
      </c>
      <c r="G26" s="12">
        <v>100</v>
      </c>
      <c r="H26" s="13">
        <v>150</v>
      </c>
      <c r="I26" s="12">
        <v>100</v>
      </c>
      <c r="J26" s="12">
        <v>280</v>
      </c>
      <c r="K26" s="13">
        <v>280</v>
      </c>
      <c r="L26" s="12">
        <v>100</v>
      </c>
      <c r="M26" s="12">
        <v>20</v>
      </c>
      <c r="N26" s="13">
        <v>99</v>
      </c>
      <c r="O26" s="12">
        <v>100</v>
      </c>
      <c r="P26" s="12" t="s">
        <v>45</v>
      </c>
      <c r="Q26" s="13" t="s">
        <v>41</v>
      </c>
      <c r="R26" s="12" t="s">
        <v>33</v>
      </c>
    </row>
    <row r="27" spans="1:18" ht="15.75" hidden="1" customHeight="1" x14ac:dyDescent="0.25">
      <c r="A27" s="12" t="s">
        <v>4</v>
      </c>
      <c r="B27" s="12" t="s">
        <v>313</v>
      </c>
      <c r="C27" s="12">
        <v>63</v>
      </c>
      <c r="D27" s="12">
        <v>420</v>
      </c>
      <c r="E27" s="12" t="s">
        <v>46</v>
      </c>
      <c r="F27" s="12" t="s">
        <v>279</v>
      </c>
      <c r="G27" s="12">
        <v>106</v>
      </c>
      <c r="H27" s="13">
        <v>65</v>
      </c>
      <c r="I27" s="12">
        <v>61.32</v>
      </c>
      <c r="J27" s="12">
        <v>120</v>
      </c>
      <c r="K27" s="13">
        <v>137</v>
      </c>
      <c r="L27" s="12">
        <v>100</v>
      </c>
      <c r="M27" s="12">
        <v>100</v>
      </c>
      <c r="N27" s="13">
        <v>112</v>
      </c>
      <c r="O27" s="12">
        <v>100</v>
      </c>
      <c r="P27" s="12">
        <v>94</v>
      </c>
      <c r="Q27" s="13">
        <v>82</v>
      </c>
      <c r="R27" s="12">
        <v>87.23</v>
      </c>
    </row>
    <row r="28" spans="1:18" ht="15.75" hidden="1" customHeight="1" x14ac:dyDescent="0.25">
      <c r="A28" s="12" t="s">
        <v>4</v>
      </c>
      <c r="B28" s="12" t="s">
        <v>312</v>
      </c>
      <c r="C28" s="12">
        <v>40</v>
      </c>
      <c r="D28" s="12">
        <v>100</v>
      </c>
      <c r="E28" s="12" t="s">
        <v>46</v>
      </c>
      <c r="F28" s="12" t="s">
        <v>279</v>
      </c>
      <c r="G28" s="12">
        <v>40</v>
      </c>
      <c r="H28" s="13">
        <v>40</v>
      </c>
      <c r="I28" s="12">
        <v>100</v>
      </c>
      <c r="J28" s="12">
        <v>100</v>
      </c>
      <c r="K28" s="13">
        <v>100</v>
      </c>
      <c r="L28" s="12">
        <v>100</v>
      </c>
      <c r="M28" s="12">
        <v>100</v>
      </c>
      <c r="N28" s="13">
        <v>100</v>
      </c>
      <c r="O28" s="12">
        <v>100</v>
      </c>
      <c r="P28" s="12">
        <v>100</v>
      </c>
      <c r="Q28" s="13">
        <v>100</v>
      </c>
      <c r="R28" s="12">
        <v>100</v>
      </c>
    </row>
    <row r="29" spans="1:18" ht="15.75" hidden="1" customHeight="1" x14ac:dyDescent="0.25">
      <c r="A29" s="12" t="s">
        <v>4</v>
      </c>
      <c r="B29" s="12" t="s">
        <v>311</v>
      </c>
      <c r="C29" s="12">
        <v>100</v>
      </c>
      <c r="D29" s="12">
        <v>100</v>
      </c>
      <c r="E29" s="12" t="s">
        <v>39</v>
      </c>
      <c r="F29" s="12" t="s">
        <v>279</v>
      </c>
      <c r="G29" s="12">
        <v>100</v>
      </c>
      <c r="H29" s="13">
        <v>100</v>
      </c>
      <c r="I29" s="12">
        <v>100</v>
      </c>
      <c r="J29" s="12">
        <v>100</v>
      </c>
      <c r="K29" s="13">
        <v>100</v>
      </c>
      <c r="L29" s="12">
        <v>100</v>
      </c>
      <c r="M29" s="12">
        <v>100</v>
      </c>
      <c r="N29" s="13">
        <v>100</v>
      </c>
      <c r="O29" s="12">
        <v>100</v>
      </c>
      <c r="P29" s="12">
        <v>100</v>
      </c>
      <c r="Q29" s="13">
        <v>100</v>
      </c>
      <c r="R29" s="12">
        <v>100</v>
      </c>
    </row>
    <row r="30" spans="1:18" ht="15.75" hidden="1" customHeight="1" x14ac:dyDescent="0.25">
      <c r="A30" s="12" t="s">
        <v>4</v>
      </c>
      <c r="B30" s="12" t="s">
        <v>310</v>
      </c>
      <c r="C30" s="12">
        <v>0</v>
      </c>
      <c r="D30" s="12">
        <v>80</v>
      </c>
      <c r="E30" s="12" t="s">
        <v>46</v>
      </c>
      <c r="F30" s="12" t="s">
        <v>279</v>
      </c>
      <c r="G30" s="12" t="s">
        <v>45</v>
      </c>
      <c r="H30" s="13" t="s">
        <v>41</v>
      </c>
      <c r="I30" s="12" t="s">
        <v>33</v>
      </c>
      <c r="J30" s="12">
        <v>30</v>
      </c>
      <c r="K30" s="13">
        <v>60</v>
      </c>
      <c r="L30" s="12">
        <v>100</v>
      </c>
      <c r="M30" s="12">
        <v>30</v>
      </c>
      <c r="N30" s="13">
        <v>149</v>
      </c>
      <c r="O30" s="12">
        <v>100</v>
      </c>
      <c r="P30" s="12">
        <v>20</v>
      </c>
      <c r="Q30" s="13">
        <v>50</v>
      </c>
      <c r="R30" s="12">
        <v>100</v>
      </c>
    </row>
    <row r="31" spans="1:18" ht="15.75" hidden="1" customHeight="1" x14ac:dyDescent="0.25">
      <c r="A31" s="12" t="s">
        <v>4</v>
      </c>
      <c r="B31" s="12" t="s">
        <v>309</v>
      </c>
      <c r="C31" s="12">
        <v>14</v>
      </c>
      <c r="D31" s="12">
        <v>14</v>
      </c>
      <c r="E31" s="12" t="s">
        <v>39</v>
      </c>
      <c r="F31" s="12" t="s">
        <v>279</v>
      </c>
      <c r="G31" s="12">
        <v>14</v>
      </c>
      <c r="H31" s="13">
        <v>9</v>
      </c>
      <c r="I31" s="12">
        <v>64.290000000000006</v>
      </c>
      <c r="J31" s="12">
        <v>14</v>
      </c>
      <c r="K31" s="13">
        <v>13</v>
      </c>
      <c r="L31" s="12">
        <v>92.86</v>
      </c>
      <c r="M31" s="12">
        <v>14</v>
      </c>
      <c r="N31" s="13">
        <v>13</v>
      </c>
      <c r="O31" s="12">
        <v>92.86</v>
      </c>
      <c r="P31" s="12">
        <v>14</v>
      </c>
      <c r="Q31" s="13">
        <v>12</v>
      </c>
      <c r="R31" s="12">
        <v>85.71</v>
      </c>
    </row>
    <row r="32" spans="1:18" ht="15.75" hidden="1" customHeight="1" x14ac:dyDescent="0.25">
      <c r="A32" s="12" t="s">
        <v>4</v>
      </c>
      <c r="B32" s="12" t="s">
        <v>308</v>
      </c>
      <c r="C32" s="12">
        <v>3</v>
      </c>
      <c r="D32" s="12">
        <v>5</v>
      </c>
      <c r="E32" s="12" t="s">
        <v>46</v>
      </c>
      <c r="F32" s="12" t="s">
        <v>279</v>
      </c>
      <c r="G32" s="12">
        <v>3</v>
      </c>
      <c r="H32" s="13">
        <v>2</v>
      </c>
      <c r="I32" s="12">
        <v>66.67</v>
      </c>
      <c r="J32" s="12">
        <v>2</v>
      </c>
      <c r="K32" s="13">
        <v>2</v>
      </c>
      <c r="L32" s="12">
        <v>100</v>
      </c>
      <c r="M32" s="12" t="s">
        <v>45</v>
      </c>
      <c r="N32" s="13" t="s">
        <v>41</v>
      </c>
      <c r="O32" s="12" t="s">
        <v>33</v>
      </c>
      <c r="P32" s="12" t="s">
        <v>45</v>
      </c>
      <c r="Q32" s="13">
        <v>2</v>
      </c>
      <c r="R32" s="12" t="s">
        <v>33</v>
      </c>
    </row>
    <row r="33" spans="1:18" ht="15.75" hidden="1" customHeight="1" x14ac:dyDescent="0.25">
      <c r="A33" s="12" t="s">
        <v>4</v>
      </c>
      <c r="B33" s="12" t="s">
        <v>307</v>
      </c>
      <c r="C33" s="12">
        <v>0</v>
      </c>
      <c r="D33" s="12">
        <v>3</v>
      </c>
      <c r="E33" s="12" t="s">
        <v>46</v>
      </c>
      <c r="F33" s="12" t="s">
        <v>279</v>
      </c>
      <c r="G33" s="12" t="s">
        <v>45</v>
      </c>
      <c r="H33" s="13" t="s">
        <v>41</v>
      </c>
      <c r="I33" s="12" t="s">
        <v>33</v>
      </c>
      <c r="J33" s="12" t="s">
        <v>45</v>
      </c>
      <c r="K33" s="13" t="s">
        <v>41</v>
      </c>
      <c r="L33" s="12" t="s">
        <v>33</v>
      </c>
      <c r="M33" s="12">
        <v>1</v>
      </c>
      <c r="N33" s="13">
        <v>3</v>
      </c>
      <c r="O33" s="12">
        <v>100</v>
      </c>
      <c r="P33" s="12">
        <v>2</v>
      </c>
      <c r="Q33" s="13" t="s">
        <v>41</v>
      </c>
      <c r="R33" s="12">
        <v>0</v>
      </c>
    </row>
    <row r="34" spans="1:18" ht="15.75" hidden="1" customHeight="1" x14ac:dyDescent="0.25">
      <c r="A34" s="12" t="s">
        <v>4</v>
      </c>
      <c r="B34" s="12" t="s">
        <v>306</v>
      </c>
      <c r="C34" s="12">
        <v>4532</v>
      </c>
      <c r="D34" s="12">
        <v>7232</v>
      </c>
      <c r="E34" s="12" t="s">
        <v>46</v>
      </c>
      <c r="F34" s="12" t="s">
        <v>279</v>
      </c>
      <c r="G34" s="12" t="s">
        <v>45</v>
      </c>
      <c r="H34" s="13" t="s">
        <v>41</v>
      </c>
      <c r="I34" s="12" t="s">
        <v>33</v>
      </c>
      <c r="J34" s="12">
        <v>1000</v>
      </c>
      <c r="K34" s="13">
        <v>1100</v>
      </c>
      <c r="L34" s="12">
        <v>100</v>
      </c>
      <c r="M34" s="12">
        <v>1000</v>
      </c>
      <c r="N34" s="13">
        <v>1000</v>
      </c>
      <c r="O34" s="12">
        <v>100</v>
      </c>
      <c r="P34" s="12">
        <v>1400</v>
      </c>
      <c r="Q34" s="13">
        <v>1100</v>
      </c>
      <c r="R34" s="12">
        <v>78.569999999999993</v>
      </c>
    </row>
    <row r="35" spans="1:18" ht="15.75" hidden="1" customHeight="1" x14ac:dyDescent="0.25">
      <c r="A35" s="12" t="s">
        <v>4</v>
      </c>
      <c r="B35" s="12" t="s">
        <v>305</v>
      </c>
      <c r="C35" s="12">
        <v>0</v>
      </c>
      <c r="D35" s="12">
        <v>300</v>
      </c>
      <c r="E35" s="12" t="s">
        <v>46</v>
      </c>
      <c r="F35" s="12" t="s">
        <v>279</v>
      </c>
      <c r="G35" s="12" t="s">
        <v>45</v>
      </c>
      <c r="H35" s="13" t="s">
        <v>41</v>
      </c>
      <c r="I35" s="12" t="s">
        <v>33</v>
      </c>
      <c r="J35" s="12" t="s">
        <v>45</v>
      </c>
      <c r="K35" s="13" t="s">
        <v>41</v>
      </c>
      <c r="L35" s="12" t="s">
        <v>33</v>
      </c>
      <c r="M35" s="12">
        <v>300</v>
      </c>
      <c r="N35" s="13" t="s">
        <v>41</v>
      </c>
      <c r="O35" s="12">
        <v>0</v>
      </c>
      <c r="P35" s="12" t="s">
        <v>45</v>
      </c>
      <c r="Q35" s="13" t="s">
        <v>41</v>
      </c>
      <c r="R35" s="12" t="s">
        <v>33</v>
      </c>
    </row>
    <row r="36" spans="1:18" ht="15.75" hidden="1" customHeight="1" x14ac:dyDescent="0.25">
      <c r="A36" s="12" t="s">
        <v>4</v>
      </c>
      <c r="B36" s="12" t="s">
        <v>304</v>
      </c>
      <c r="C36" s="12">
        <v>0</v>
      </c>
      <c r="D36" s="12">
        <v>27</v>
      </c>
      <c r="E36" s="12" t="s">
        <v>46</v>
      </c>
      <c r="F36" s="12" t="s">
        <v>279</v>
      </c>
      <c r="G36" s="12">
        <v>5</v>
      </c>
      <c r="H36" s="13">
        <v>7</v>
      </c>
      <c r="I36" s="12">
        <v>100</v>
      </c>
      <c r="J36" s="12">
        <v>8</v>
      </c>
      <c r="K36" s="13">
        <v>8</v>
      </c>
      <c r="L36" s="12">
        <v>100</v>
      </c>
      <c r="M36" s="12">
        <v>14</v>
      </c>
      <c r="N36" s="13">
        <v>25</v>
      </c>
      <c r="O36" s="12">
        <v>100</v>
      </c>
      <c r="P36" s="12" t="s">
        <v>45</v>
      </c>
      <c r="Q36" s="13">
        <v>25</v>
      </c>
      <c r="R36" s="12" t="s">
        <v>33</v>
      </c>
    </row>
    <row r="37" spans="1:18" ht="15.75" hidden="1" customHeight="1" x14ac:dyDescent="0.25">
      <c r="A37" s="12" t="s">
        <v>4</v>
      </c>
      <c r="B37" s="12" t="s">
        <v>303</v>
      </c>
      <c r="C37" s="12">
        <v>27</v>
      </c>
      <c r="D37" s="12">
        <v>27</v>
      </c>
      <c r="E37" s="12" t="s">
        <v>39</v>
      </c>
      <c r="F37" s="12" t="s">
        <v>279</v>
      </c>
      <c r="G37" s="12">
        <v>27</v>
      </c>
      <c r="H37" s="13">
        <v>27</v>
      </c>
      <c r="I37" s="12">
        <v>100</v>
      </c>
      <c r="J37" s="12">
        <v>27</v>
      </c>
      <c r="K37" s="13">
        <v>27</v>
      </c>
      <c r="L37" s="12">
        <v>100</v>
      </c>
      <c r="M37" s="12">
        <v>27</v>
      </c>
      <c r="N37" s="13">
        <v>25</v>
      </c>
      <c r="O37" s="12">
        <v>92.59</v>
      </c>
      <c r="P37" s="12">
        <v>27</v>
      </c>
      <c r="Q37" s="13">
        <v>25</v>
      </c>
      <c r="R37" s="12">
        <v>92.59</v>
      </c>
    </row>
    <row r="38" spans="1:18" ht="15.75" hidden="1" customHeight="1" x14ac:dyDescent="0.25">
      <c r="A38" s="12" t="s">
        <v>4</v>
      </c>
      <c r="B38" s="12" t="s">
        <v>302</v>
      </c>
      <c r="C38" s="12">
        <v>8</v>
      </c>
      <c r="D38" s="12">
        <v>27</v>
      </c>
      <c r="E38" s="12" t="s">
        <v>46</v>
      </c>
      <c r="F38" s="12" t="s">
        <v>279</v>
      </c>
      <c r="G38" s="12">
        <v>5</v>
      </c>
      <c r="H38" s="13">
        <v>5</v>
      </c>
      <c r="I38" s="12">
        <v>100</v>
      </c>
      <c r="J38" s="12">
        <v>8</v>
      </c>
      <c r="K38" s="13">
        <v>8</v>
      </c>
      <c r="L38" s="12">
        <v>100</v>
      </c>
      <c r="M38" s="12">
        <v>14</v>
      </c>
      <c r="N38" s="13">
        <v>6</v>
      </c>
      <c r="O38" s="12">
        <v>42.86</v>
      </c>
      <c r="P38" s="12" t="s">
        <v>45</v>
      </c>
      <c r="Q38" s="13">
        <v>7</v>
      </c>
      <c r="R38" s="12" t="s">
        <v>33</v>
      </c>
    </row>
    <row r="39" spans="1:18" ht="15.75" hidden="1" customHeight="1" x14ac:dyDescent="0.25">
      <c r="A39" s="12" t="s">
        <v>4</v>
      </c>
      <c r="B39" s="12" t="s">
        <v>301</v>
      </c>
      <c r="C39" s="12">
        <v>27</v>
      </c>
      <c r="D39" s="12">
        <v>27</v>
      </c>
      <c r="E39" s="12" t="s">
        <v>39</v>
      </c>
      <c r="F39" s="12" t="s">
        <v>279</v>
      </c>
      <c r="G39" s="12">
        <v>27</v>
      </c>
      <c r="H39" s="13" t="s">
        <v>41</v>
      </c>
      <c r="I39" s="12">
        <v>0</v>
      </c>
      <c r="J39" s="12">
        <v>27</v>
      </c>
      <c r="K39" s="13">
        <v>27</v>
      </c>
      <c r="L39" s="12">
        <v>100</v>
      </c>
      <c r="M39" s="12">
        <v>27</v>
      </c>
      <c r="N39" s="13">
        <v>27</v>
      </c>
      <c r="O39" s="12">
        <v>100</v>
      </c>
      <c r="P39" s="12">
        <v>27</v>
      </c>
      <c r="Q39" s="13">
        <v>24</v>
      </c>
      <c r="R39" s="12">
        <v>88.89</v>
      </c>
    </row>
    <row r="40" spans="1:18" ht="15.75" hidden="1" customHeight="1" x14ac:dyDescent="0.25">
      <c r="A40" s="12" t="s">
        <v>4</v>
      </c>
      <c r="B40" s="12" t="s">
        <v>300</v>
      </c>
      <c r="C40" s="12">
        <v>5</v>
      </c>
      <c r="D40" s="12">
        <v>27</v>
      </c>
      <c r="E40" s="12" t="s">
        <v>46</v>
      </c>
      <c r="F40" s="12" t="s">
        <v>279</v>
      </c>
      <c r="G40" s="12">
        <v>5</v>
      </c>
      <c r="H40" s="13">
        <v>2</v>
      </c>
      <c r="I40" s="12">
        <v>40</v>
      </c>
      <c r="J40" s="12">
        <v>8</v>
      </c>
      <c r="K40" s="13">
        <v>8</v>
      </c>
      <c r="L40" s="12">
        <v>100</v>
      </c>
      <c r="M40" s="12">
        <v>14</v>
      </c>
      <c r="N40" s="13">
        <v>10</v>
      </c>
      <c r="O40" s="12">
        <v>71.430000000000007</v>
      </c>
      <c r="P40" s="12" t="s">
        <v>45</v>
      </c>
      <c r="Q40" s="13">
        <v>8</v>
      </c>
      <c r="R40" s="12" t="s">
        <v>33</v>
      </c>
    </row>
    <row r="41" spans="1:18" ht="15.75" hidden="1" customHeight="1" x14ac:dyDescent="0.25">
      <c r="A41" s="12" t="s">
        <v>4</v>
      </c>
      <c r="B41" s="12" t="s">
        <v>299</v>
      </c>
      <c r="C41" s="12">
        <v>0</v>
      </c>
      <c r="D41" s="12">
        <v>50</v>
      </c>
      <c r="E41" s="12" t="s">
        <v>46</v>
      </c>
      <c r="F41" s="12" t="s">
        <v>279</v>
      </c>
      <c r="G41" s="12" t="s">
        <v>45</v>
      </c>
      <c r="H41" s="13" t="s">
        <v>41</v>
      </c>
      <c r="I41" s="12" t="s">
        <v>33</v>
      </c>
      <c r="J41" s="12" t="s">
        <v>45</v>
      </c>
      <c r="K41" s="13" t="s">
        <v>41</v>
      </c>
      <c r="L41" s="12" t="s">
        <v>33</v>
      </c>
      <c r="M41" s="12">
        <v>50</v>
      </c>
      <c r="N41" s="13" t="s">
        <v>41</v>
      </c>
      <c r="O41" s="12">
        <v>0</v>
      </c>
      <c r="P41" s="12" t="s">
        <v>45</v>
      </c>
      <c r="Q41" s="13" t="s">
        <v>41</v>
      </c>
      <c r="R41" s="12" t="s">
        <v>33</v>
      </c>
    </row>
    <row r="42" spans="1:18" ht="15.75" hidden="1" customHeight="1" x14ac:dyDescent="0.25">
      <c r="A42" s="12" t="s">
        <v>4</v>
      </c>
      <c r="B42" s="12" t="s">
        <v>298</v>
      </c>
      <c r="C42" s="12">
        <v>0</v>
      </c>
      <c r="D42" s="12">
        <v>5</v>
      </c>
      <c r="E42" s="12" t="s">
        <v>46</v>
      </c>
      <c r="F42" s="12" t="s">
        <v>279</v>
      </c>
      <c r="G42" s="12" t="s">
        <v>45</v>
      </c>
      <c r="H42" s="13" t="s">
        <v>41</v>
      </c>
      <c r="I42" s="12" t="s">
        <v>33</v>
      </c>
      <c r="J42" s="12" t="s">
        <v>45</v>
      </c>
      <c r="K42" s="13" t="s">
        <v>41</v>
      </c>
      <c r="L42" s="12" t="s">
        <v>33</v>
      </c>
      <c r="M42" s="12">
        <v>2</v>
      </c>
      <c r="N42" s="13">
        <v>2</v>
      </c>
      <c r="O42" s="12">
        <v>100</v>
      </c>
      <c r="P42" s="12">
        <v>3</v>
      </c>
      <c r="Q42" s="13">
        <v>2</v>
      </c>
      <c r="R42" s="12">
        <v>66.67</v>
      </c>
    </row>
    <row r="43" spans="1:18" ht="15.75" hidden="1" customHeight="1" x14ac:dyDescent="0.25">
      <c r="A43" s="12" t="s">
        <v>4</v>
      </c>
      <c r="B43" s="12" t="s">
        <v>297</v>
      </c>
      <c r="C43" s="12">
        <v>2</v>
      </c>
      <c r="D43" s="12">
        <v>6</v>
      </c>
      <c r="E43" s="12" t="s">
        <v>46</v>
      </c>
      <c r="F43" s="12" t="s">
        <v>279</v>
      </c>
      <c r="G43" s="12" t="s">
        <v>45</v>
      </c>
      <c r="H43" s="13" t="s">
        <v>41</v>
      </c>
      <c r="I43" s="12" t="s">
        <v>33</v>
      </c>
      <c r="J43" s="12" t="s">
        <v>45</v>
      </c>
      <c r="K43" s="13" t="s">
        <v>41</v>
      </c>
      <c r="L43" s="12" t="s">
        <v>33</v>
      </c>
      <c r="M43" s="12">
        <v>3</v>
      </c>
      <c r="N43" s="13" t="s">
        <v>41</v>
      </c>
      <c r="O43" s="12">
        <v>0</v>
      </c>
      <c r="P43" s="12">
        <v>3</v>
      </c>
      <c r="Q43" s="13">
        <v>2</v>
      </c>
      <c r="R43" s="12">
        <v>66.67</v>
      </c>
    </row>
    <row r="44" spans="1:18" ht="15.75" hidden="1" customHeight="1" x14ac:dyDescent="0.25">
      <c r="A44" s="12" t="s">
        <v>4</v>
      </c>
      <c r="B44" s="12" t="s">
        <v>296</v>
      </c>
      <c r="C44" s="12">
        <v>0</v>
      </c>
      <c r="D44" s="12">
        <v>4</v>
      </c>
      <c r="E44" s="12" t="s">
        <v>46</v>
      </c>
      <c r="F44" s="12" t="s">
        <v>279</v>
      </c>
      <c r="G44" s="12" t="s">
        <v>45</v>
      </c>
      <c r="H44" s="13" t="s">
        <v>41</v>
      </c>
      <c r="I44" s="12" t="s">
        <v>33</v>
      </c>
      <c r="J44" s="12">
        <v>1</v>
      </c>
      <c r="K44" s="13" t="s">
        <v>41</v>
      </c>
      <c r="L44" s="12">
        <v>0</v>
      </c>
      <c r="M44" s="12">
        <v>2</v>
      </c>
      <c r="N44" s="13" t="s">
        <v>41</v>
      </c>
      <c r="O44" s="12">
        <v>0</v>
      </c>
      <c r="P44" s="12">
        <v>1</v>
      </c>
      <c r="Q44" s="13" t="s">
        <v>41</v>
      </c>
      <c r="R44" s="12">
        <v>0</v>
      </c>
    </row>
    <row r="45" spans="1:18" ht="15.75" hidden="1" customHeight="1" x14ac:dyDescent="0.25">
      <c r="A45" s="12" t="s">
        <v>4</v>
      </c>
      <c r="B45" s="12" t="s">
        <v>295</v>
      </c>
      <c r="C45" s="12">
        <v>100</v>
      </c>
      <c r="D45" s="12">
        <v>100</v>
      </c>
      <c r="E45" s="12" t="s">
        <v>39</v>
      </c>
      <c r="F45" s="12" t="s">
        <v>279</v>
      </c>
      <c r="G45" s="12">
        <v>100</v>
      </c>
      <c r="H45" s="13">
        <v>100</v>
      </c>
      <c r="I45" s="12">
        <v>100</v>
      </c>
      <c r="J45" s="12">
        <v>100</v>
      </c>
      <c r="K45" s="13">
        <v>100</v>
      </c>
      <c r="L45" s="12">
        <v>100</v>
      </c>
      <c r="M45" s="12">
        <v>100</v>
      </c>
      <c r="N45" s="13">
        <v>100</v>
      </c>
      <c r="O45" s="12">
        <v>100</v>
      </c>
      <c r="P45" s="12">
        <v>100</v>
      </c>
      <c r="Q45" s="13">
        <v>100</v>
      </c>
      <c r="R45" s="12">
        <v>100</v>
      </c>
    </row>
    <row r="46" spans="1:18" ht="15.75" hidden="1" customHeight="1" x14ac:dyDescent="0.25">
      <c r="A46" s="12" t="s">
        <v>4</v>
      </c>
      <c r="B46" s="12" t="s">
        <v>294</v>
      </c>
      <c r="C46" s="12">
        <v>0</v>
      </c>
      <c r="D46" s="12">
        <v>100</v>
      </c>
      <c r="E46" s="12" t="s">
        <v>46</v>
      </c>
      <c r="F46" s="12" t="s">
        <v>279</v>
      </c>
      <c r="G46" s="12" t="s">
        <v>45</v>
      </c>
      <c r="H46" s="13" t="s">
        <v>41</v>
      </c>
      <c r="I46" s="12" t="s">
        <v>33</v>
      </c>
      <c r="J46" s="12">
        <v>30</v>
      </c>
      <c r="K46" s="13">
        <v>100</v>
      </c>
      <c r="L46" s="12">
        <v>100</v>
      </c>
      <c r="M46" s="12">
        <v>60</v>
      </c>
      <c r="N46" s="13">
        <v>60</v>
      </c>
      <c r="O46" s="12">
        <v>100</v>
      </c>
      <c r="P46" s="12">
        <v>100</v>
      </c>
      <c r="Q46" s="13">
        <v>60</v>
      </c>
      <c r="R46" s="12">
        <v>60</v>
      </c>
    </row>
    <row r="47" spans="1:18" ht="15.75" hidden="1" customHeight="1" x14ac:dyDescent="0.25">
      <c r="A47" s="12" t="s">
        <v>4</v>
      </c>
      <c r="B47" s="12" t="s">
        <v>293</v>
      </c>
      <c r="C47" s="12">
        <v>4300</v>
      </c>
      <c r="D47" s="12">
        <v>4300</v>
      </c>
      <c r="E47" s="12" t="s">
        <v>39</v>
      </c>
      <c r="F47" s="12" t="s">
        <v>279</v>
      </c>
      <c r="G47" s="12">
        <v>4300</v>
      </c>
      <c r="H47" s="13">
        <v>4300</v>
      </c>
      <c r="I47" s="12">
        <v>100</v>
      </c>
      <c r="J47" s="12">
        <v>4300</v>
      </c>
      <c r="K47" s="13">
        <v>4300</v>
      </c>
      <c r="L47" s="12">
        <v>100</v>
      </c>
      <c r="M47" s="12">
        <v>4300</v>
      </c>
      <c r="N47" s="13">
        <v>4300</v>
      </c>
      <c r="O47" s="12">
        <v>100</v>
      </c>
      <c r="P47" s="12">
        <v>4300</v>
      </c>
      <c r="Q47" s="13">
        <v>5900</v>
      </c>
      <c r="R47" s="12">
        <v>100</v>
      </c>
    </row>
    <row r="48" spans="1:18" ht="15.75" hidden="1" customHeight="1" x14ac:dyDescent="0.25">
      <c r="A48" s="12" t="s">
        <v>4</v>
      </c>
      <c r="B48" s="12" t="s">
        <v>292</v>
      </c>
      <c r="C48" s="12">
        <v>1700</v>
      </c>
      <c r="D48" s="12">
        <v>1700</v>
      </c>
      <c r="E48" s="12" t="s">
        <v>39</v>
      </c>
      <c r="F48" s="12" t="s">
        <v>279</v>
      </c>
      <c r="G48" s="12">
        <v>1700</v>
      </c>
      <c r="H48" s="13">
        <v>1700</v>
      </c>
      <c r="I48" s="12">
        <v>100</v>
      </c>
      <c r="J48" s="12">
        <v>1700</v>
      </c>
      <c r="K48" s="13">
        <v>1700</v>
      </c>
      <c r="L48" s="12">
        <v>100</v>
      </c>
      <c r="M48" s="12">
        <v>1700</v>
      </c>
      <c r="N48" s="13">
        <v>1700</v>
      </c>
      <c r="O48" s="12">
        <v>100</v>
      </c>
      <c r="P48" s="12">
        <v>1700</v>
      </c>
      <c r="Q48" s="13">
        <v>1700</v>
      </c>
      <c r="R48" s="12">
        <v>100</v>
      </c>
    </row>
    <row r="49" spans="1:18" ht="15.75" hidden="1" customHeight="1" x14ac:dyDescent="0.25">
      <c r="A49" s="12" t="s">
        <v>4</v>
      </c>
      <c r="B49" s="12" t="s">
        <v>291</v>
      </c>
      <c r="C49" s="12">
        <v>400</v>
      </c>
      <c r="D49" s="12">
        <v>250</v>
      </c>
      <c r="E49" s="12" t="s">
        <v>39</v>
      </c>
      <c r="F49" s="12" t="s">
        <v>279</v>
      </c>
      <c r="G49" s="12" t="s">
        <v>45</v>
      </c>
      <c r="H49" s="13" t="s">
        <v>41</v>
      </c>
      <c r="I49" s="12" t="s">
        <v>33</v>
      </c>
      <c r="J49" s="12">
        <v>250</v>
      </c>
      <c r="K49" s="13" t="s">
        <v>41</v>
      </c>
      <c r="L49" s="12">
        <v>0</v>
      </c>
      <c r="M49" s="12">
        <v>250</v>
      </c>
      <c r="N49" s="13" t="s">
        <v>41</v>
      </c>
      <c r="O49" s="12">
        <v>0</v>
      </c>
      <c r="P49" s="12">
        <v>250</v>
      </c>
      <c r="Q49" s="13" t="s">
        <v>41</v>
      </c>
      <c r="R49" s="12">
        <v>0</v>
      </c>
    </row>
    <row r="50" spans="1:18" ht="15.75" hidden="1" customHeight="1" x14ac:dyDescent="0.25">
      <c r="A50" s="12" t="s">
        <v>4</v>
      </c>
      <c r="B50" s="12" t="s">
        <v>290</v>
      </c>
      <c r="C50" s="12">
        <v>60</v>
      </c>
      <c r="D50" s="12">
        <v>203</v>
      </c>
      <c r="E50" s="12" t="s">
        <v>39</v>
      </c>
      <c r="F50" s="12" t="s">
        <v>279</v>
      </c>
      <c r="G50" s="12">
        <v>203</v>
      </c>
      <c r="H50" s="13">
        <v>212</v>
      </c>
      <c r="I50" s="12">
        <v>100</v>
      </c>
      <c r="J50" s="12">
        <v>203</v>
      </c>
      <c r="K50" s="13">
        <v>203</v>
      </c>
      <c r="L50" s="12">
        <v>100</v>
      </c>
      <c r="M50" s="12">
        <v>203</v>
      </c>
      <c r="N50" s="13">
        <v>316</v>
      </c>
      <c r="O50" s="12">
        <v>100</v>
      </c>
      <c r="P50" s="12">
        <v>203</v>
      </c>
      <c r="Q50" s="13">
        <v>292</v>
      </c>
      <c r="R50" s="12">
        <v>100</v>
      </c>
    </row>
    <row r="51" spans="1:18" ht="15.75" hidden="1" customHeight="1" x14ac:dyDescent="0.25">
      <c r="A51" s="12" t="s">
        <v>4</v>
      </c>
      <c r="B51" s="12" t="s">
        <v>289</v>
      </c>
      <c r="C51" s="12">
        <v>0</v>
      </c>
      <c r="D51" s="12">
        <v>4</v>
      </c>
      <c r="E51" s="12" t="s">
        <v>46</v>
      </c>
      <c r="F51" s="12" t="s">
        <v>279</v>
      </c>
      <c r="G51" s="12">
        <v>1</v>
      </c>
      <c r="H51" s="13">
        <v>2</v>
      </c>
      <c r="I51" s="12">
        <v>100</v>
      </c>
      <c r="J51" s="12">
        <v>1</v>
      </c>
      <c r="K51" s="13" t="s">
        <v>41</v>
      </c>
      <c r="L51" s="12">
        <v>0</v>
      </c>
      <c r="M51" s="12">
        <v>1</v>
      </c>
      <c r="N51" s="13">
        <v>1</v>
      </c>
      <c r="O51" s="12">
        <v>100</v>
      </c>
      <c r="P51" s="12">
        <v>1</v>
      </c>
      <c r="Q51" s="13">
        <v>1</v>
      </c>
      <c r="R51" s="12">
        <v>100</v>
      </c>
    </row>
    <row r="52" spans="1:18" ht="15.75" hidden="1" customHeight="1" x14ac:dyDescent="0.25">
      <c r="A52" s="12" t="s">
        <v>4</v>
      </c>
      <c r="B52" s="12" t="s">
        <v>288</v>
      </c>
      <c r="C52" s="12">
        <v>15</v>
      </c>
      <c r="D52" s="12">
        <v>80</v>
      </c>
      <c r="E52" s="12" t="s">
        <v>46</v>
      </c>
      <c r="F52" s="12" t="s">
        <v>279</v>
      </c>
      <c r="G52" s="12">
        <v>20</v>
      </c>
      <c r="H52" s="13">
        <v>20</v>
      </c>
      <c r="I52" s="12">
        <v>100</v>
      </c>
      <c r="J52" s="12">
        <v>40</v>
      </c>
      <c r="K52" s="13">
        <v>40</v>
      </c>
      <c r="L52" s="12">
        <v>100</v>
      </c>
      <c r="M52" s="12">
        <v>60</v>
      </c>
      <c r="N52" s="13">
        <v>30</v>
      </c>
      <c r="O52" s="12">
        <v>50</v>
      </c>
      <c r="P52" s="12">
        <v>80</v>
      </c>
      <c r="Q52" s="13">
        <v>69</v>
      </c>
      <c r="R52" s="12">
        <v>86.25</v>
      </c>
    </row>
    <row r="53" spans="1:18" ht="15.75" hidden="1" customHeight="1" x14ac:dyDescent="0.25">
      <c r="A53" s="12" t="s">
        <v>4</v>
      </c>
      <c r="B53" s="12" t="s">
        <v>287</v>
      </c>
      <c r="C53" s="12">
        <v>2</v>
      </c>
      <c r="D53" s="12">
        <v>10</v>
      </c>
      <c r="E53" s="12" t="s">
        <v>46</v>
      </c>
      <c r="F53" s="12" t="s">
        <v>279</v>
      </c>
      <c r="G53" s="12">
        <v>4</v>
      </c>
      <c r="H53" s="13">
        <v>3</v>
      </c>
      <c r="I53" s="12">
        <v>75</v>
      </c>
      <c r="J53" s="12">
        <v>4</v>
      </c>
      <c r="K53" s="13">
        <v>4</v>
      </c>
      <c r="L53" s="12">
        <v>100</v>
      </c>
      <c r="M53" s="12">
        <v>2</v>
      </c>
      <c r="N53" s="13">
        <v>3</v>
      </c>
      <c r="O53" s="12">
        <v>100</v>
      </c>
      <c r="P53" s="12" t="s">
        <v>45</v>
      </c>
      <c r="Q53" s="13">
        <v>10</v>
      </c>
      <c r="R53" s="12" t="s">
        <v>33</v>
      </c>
    </row>
    <row r="54" spans="1:18" ht="15.75" hidden="1" customHeight="1" x14ac:dyDescent="0.25">
      <c r="A54" s="12" t="s">
        <v>4</v>
      </c>
      <c r="B54" s="12" t="s">
        <v>286</v>
      </c>
      <c r="C54" s="12">
        <v>10</v>
      </c>
      <c r="D54" s="12">
        <v>80</v>
      </c>
      <c r="E54" s="12" t="s">
        <v>46</v>
      </c>
      <c r="F54" s="12" t="s">
        <v>279</v>
      </c>
      <c r="G54" s="12">
        <v>50</v>
      </c>
      <c r="H54" s="13">
        <v>174</v>
      </c>
      <c r="I54" s="12">
        <v>100</v>
      </c>
      <c r="J54" s="12">
        <v>10</v>
      </c>
      <c r="K54" s="13">
        <v>10</v>
      </c>
      <c r="L54" s="12">
        <v>100</v>
      </c>
      <c r="M54" s="12">
        <v>10</v>
      </c>
      <c r="N54" s="13" t="s">
        <v>41</v>
      </c>
      <c r="O54" s="12">
        <v>0</v>
      </c>
      <c r="P54" s="12">
        <v>10</v>
      </c>
      <c r="Q54" s="13">
        <v>300</v>
      </c>
      <c r="R54" s="12">
        <v>0</v>
      </c>
    </row>
    <row r="55" spans="1:18" ht="15.75" hidden="1" customHeight="1" x14ac:dyDescent="0.25">
      <c r="A55" s="12" t="s">
        <v>4</v>
      </c>
      <c r="B55" s="12" t="s">
        <v>285</v>
      </c>
      <c r="C55" s="12">
        <v>0</v>
      </c>
      <c r="D55" s="12">
        <v>4</v>
      </c>
      <c r="E55" s="12" t="s">
        <v>46</v>
      </c>
      <c r="F55" s="12" t="s">
        <v>279</v>
      </c>
      <c r="G55" s="12">
        <v>1</v>
      </c>
      <c r="H55" s="13">
        <v>1</v>
      </c>
      <c r="I55" s="12">
        <v>100</v>
      </c>
      <c r="J55" s="12">
        <v>1</v>
      </c>
      <c r="K55" s="13">
        <v>2</v>
      </c>
      <c r="L55" s="12">
        <v>100</v>
      </c>
      <c r="M55" s="12">
        <v>1</v>
      </c>
      <c r="N55" s="13">
        <v>3</v>
      </c>
      <c r="O55" s="12">
        <v>100</v>
      </c>
      <c r="P55" s="12">
        <v>1</v>
      </c>
      <c r="Q55" s="13">
        <v>1</v>
      </c>
      <c r="R55" s="12">
        <v>100</v>
      </c>
    </row>
    <row r="56" spans="1:18" ht="15.75" hidden="1" customHeight="1" x14ac:dyDescent="0.25">
      <c r="A56" s="12" t="s">
        <v>4</v>
      </c>
      <c r="B56" s="12" t="s">
        <v>284</v>
      </c>
      <c r="C56" s="12">
        <v>15</v>
      </c>
      <c r="D56" s="12">
        <v>40</v>
      </c>
      <c r="E56" s="12" t="s">
        <v>46</v>
      </c>
      <c r="F56" s="12" t="s">
        <v>279</v>
      </c>
      <c r="G56" s="12" t="s">
        <v>45</v>
      </c>
      <c r="H56" s="13" t="s">
        <v>41</v>
      </c>
      <c r="I56" s="12" t="s">
        <v>33</v>
      </c>
      <c r="J56" s="12">
        <v>25</v>
      </c>
      <c r="K56" s="13">
        <v>25</v>
      </c>
      <c r="L56" s="12">
        <v>100</v>
      </c>
      <c r="M56" s="12">
        <v>35</v>
      </c>
      <c r="N56" s="13" t="s">
        <v>41</v>
      </c>
      <c r="O56" s="12">
        <v>0</v>
      </c>
      <c r="P56" s="12">
        <v>40</v>
      </c>
      <c r="Q56" s="13">
        <v>20</v>
      </c>
      <c r="R56" s="12">
        <v>0</v>
      </c>
    </row>
    <row r="57" spans="1:18" ht="15.75" hidden="1" customHeight="1" x14ac:dyDescent="0.25">
      <c r="A57" s="12" t="s">
        <v>4</v>
      </c>
      <c r="B57" s="12" t="s">
        <v>283</v>
      </c>
      <c r="C57" s="12">
        <v>15</v>
      </c>
      <c r="D57" s="12">
        <v>40</v>
      </c>
      <c r="E57" s="12" t="s">
        <v>46</v>
      </c>
      <c r="F57" s="12" t="s">
        <v>279</v>
      </c>
      <c r="G57" s="12" t="s">
        <v>45</v>
      </c>
      <c r="H57" s="13" t="s">
        <v>41</v>
      </c>
      <c r="I57" s="12" t="s">
        <v>33</v>
      </c>
      <c r="J57" s="12">
        <v>25</v>
      </c>
      <c r="K57" s="13">
        <v>25</v>
      </c>
      <c r="L57" s="12">
        <v>100</v>
      </c>
      <c r="M57" s="12">
        <v>35</v>
      </c>
      <c r="N57" s="13">
        <v>36</v>
      </c>
      <c r="O57" s="12">
        <v>100</v>
      </c>
      <c r="P57" s="12">
        <v>40</v>
      </c>
      <c r="Q57" s="13">
        <v>36</v>
      </c>
      <c r="R57" s="12">
        <v>90</v>
      </c>
    </row>
    <row r="58" spans="1:18" ht="15.75" hidden="1" customHeight="1" x14ac:dyDescent="0.25">
      <c r="A58" s="12" t="s">
        <v>4</v>
      </c>
      <c r="B58" s="12" t="s">
        <v>282</v>
      </c>
      <c r="C58" s="12">
        <v>0</v>
      </c>
      <c r="D58" s="12">
        <v>15</v>
      </c>
      <c r="E58" s="12" t="s">
        <v>46</v>
      </c>
      <c r="F58" s="12" t="s">
        <v>279</v>
      </c>
      <c r="G58" s="12" t="s">
        <v>45</v>
      </c>
      <c r="H58" s="13" t="s">
        <v>41</v>
      </c>
      <c r="I58" s="12" t="s">
        <v>33</v>
      </c>
      <c r="J58" s="12" t="s">
        <v>45</v>
      </c>
      <c r="K58" s="13" t="s">
        <v>41</v>
      </c>
      <c r="L58" s="12" t="s">
        <v>33</v>
      </c>
      <c r="M58" s="12" t="s">
        <v>45</v>
      </c>
      <c r="N58" s="13" t="s">
        <v>41</v>
      </c>
      <c r="O58" s="12" t="s">
        <v>33</v>
      </c>
      <c r="P58" s="12">
        <v>15</v>
      </c>
      <c r="Q58" s="13" t="s">
        <v>41</v>
      </c>
      <c r="R58" s="12">
        <v>0</v>
      </c>
    </row>
    <row r="59" spans="1:18" ht="15.75" hidden="1" customHeight="1" x14ac:dyDescent="0.25">
      <c r="A59" s="12" t="s">
        <v>4</v>
      </c>
      <c r="B59" s="12" t="s">
        <v>281</v>
      </c>
      <c r="C59" s="12">
        <v>7</v>
      </c>
      <c r="D59" s="12">
        <v>7</v>
      </c>
      <c r="E59" s="12" t="s">
        <v>39</v>
      </c>
      <c r="F59" s="12" t="s">
        <v>279</v>
      </c>
      <c r="G59" s="12">
        <v>7</v>
      </c>
      <c r="H59" s="13">
        <v>7</v>
      </c>
      <c r="I59" s="12">
        <v>100</v>
      </c>
      <c r="J59" s="12">
        <v>7</v>
      </c>
      <c r="K59" s="13">
        <v>7</v>
      </c>
      <c r="L59" s="12">
        <v>100</v>
      </c>
      <c r="M59" s="12">
        <v>7</v>
      </c>
      <c r="N59" s="13">
        <v>7</v>
      </c>
      <c r="O59" s="12">
        <v>100</v>
      </c>
      <c r="P59" s="12">
        <v>7</v>
      </c>
      <c r="Q59" s="13">
        <v>7</v>
      </c>
      <c r="R59" s="12">
        <v>100</v>
      </c>
    </row>
    <row r="60" spans="1:18" ht="15.75" hidden="1" customHeight="1" x14ac:dyDescent="0.25">
      <c r="A60" s="12" t="s">
        <v>4</v>
      </c>
      <c r="B60" s="12" t="s">
        <v>280</v>
      </c>
      <c r="C60" s="12">
        <v>0</v>
      </c>
      <c r="D60" s="12">
        <v>10</v>
      </c>
      <c r="E60" s="12" t="s">
        <v>46</v>
      </c>
      <c r="F60" s="12" t="s">
        <v>279</v>
      </c>
      <c r="G60" s="12" t="s">
        <v>45</v>
      </c>
      <c r="H60" s="13" t="s">
        <v>41</v>
      </c>
      <c r="I60" s="12" t="s">
        <v>33</v>
      </c>
      <c r="J60" s="12">
        <v>7</v>
      </c>
      <c r="K60" s="13">
        <v>4</v>
      </c>
      <c r="L60" s="12">
        <v>57.14</v>
      </c>
      <c r="M60" s="12">
        <v>3</v>
      </c>
      <c r="N60" s="13">
        <v>3</v>
      </c>
      <c r="O60" s="12">
        <v>100</v>
      </c>
      <c r="P60" s="12" t="s">
        <v>45</v>
      </c>
      <c r="Q60" s="13">
        <v>6</v>
      </c>
      <c r="R60" s="12" t="s">
        <v>33</v>
      </c>
    </row>
    <row r="61" spans="1:18" ht="15.75" hidden="1" customHeight="1" x14ac:dyDescent="0.25">
      <c r="A61" s="12" t="s">
        <v>0</v>
      </c>
      <c r="B61" s="12" t="s">
        <v>278</v>
      </c>
      <c r="C61" s="12">
        <v>1</v>
      </c>
      <c r="D61" s="12">
        <v>4</v>
      </c>
      <c r="E61" s="12" t="s">
        <v>46</v>
      </c>
      <c r="F61" s="12" t="s">
        <v>268</v>
      </c>
      <c r="G61" s="12">
        <v>1</v>
      </c>
      <c r="H61" s="13">
        <v>2</v>
      </c>
      <c r="I61" s="12">
        <v>100</v>
      </c>
      <c r="J61" s="12">
        <v>1</v>
      </c>
      <c r="K61" s="13">
        <v>1</v>
      </c>
      <c r="L61" s="12">
        <v>100</v>
      </c>
      <c r="M61" s="12">
        <v>1</v>
      </c>
      <c r="N61" s="13">
        <v>1</v>
      </c>
      <c r="O61" s="12">
        <v>100</v>
      </c>
      <c r="P61" s="12">
        <v>4</v>
      </c>
      <c r="Q61" s="13">
        <v>4</v>
      </c>
      <c r="R61" s="12">
        <v>100</v>
      </c>
    </row>
    <row r="62" spans="1:18" ht="15.75" hidden="1" customHeight="1" x14ac:dyDescent="0.25">
      <c r="A62" s="12" t="s">
        <v>0</v>
      </c>
      <c r="B62" s="12" t="s">
        <v>277</v>
      </c>
      <c r="C62" s="12">
        <v>400</v>
      </c>
      <c r="D62" s="12">
        <v>450</v>
      </c>
      <c r="E62" s="12" t="s">
        <v>39</v>
      </c>
      <c r="F62" s="12" t="s">
        <v>268</v>
      </c>
      <c r="G62" s="12">
        <v>450</v>
      </c>
      <c r="H62" s="13">
        <v>400</v>
      </c>
      <c r="I62" s="12">
        <v>88.89</v>
      </c>
      <c r="J62" s="12">
        <v>450</v>
      </c>
      <c r="K62" s="13">
        <v>800</v>
      </c>
      <c r="L62" s="12">
        <v>100</v>
      </c>
      <c r="M62" s="12">
        <v>450</v>
      </c>
      <c r="N62" s="13">
        <v>450</v>
      </c>
      <c r="O62" s="12">
        <v>100</v>
      </c>
      <c r="P62" s="12">
        <v>450</v>
      </c>
      <c r="Q62" s="13">
        <v>600</v>
      </c>
      <c r="R62" s="12">
        <v>100</v>
      </c>
    </row>
    <row r="63" spans="1:18" ht="15.75" hidden="1" customHeight="1" x14ac:dyDescent="0.25">
      <c r="A63" s="12" t="s">
        <v>0</v>
      </c>
      <c r="B63" s="12" t="s">
        <v>276</v>
      </c>
      <c r="C63" s="12">
        <v>0</v>
      </c>
      <c r="D63" s="12">
        <v>4</v>
      </c>
      <c r="E63" s="12" t="s">
        <v>46</v>
      </c>
      <c r="F63" s="12" t="s">
        <v>268</v>
      </c>
      <c r="G63" s="12">
        <v>1</v>
      </c>
      <c r="H63" s="13">
        <v>1</v>
      </c>
      <c r="I63" s="12">
        <v>100</v>
      </c>
      <c r="J63" s="12">
        <v>1</v>
      </c>
      <c r="K63" s="13">
        <v>1</v>
      </c>
      <c r="L63" s="12">
        <v>100</v>
      </c>
      <c r="M63" s="12">
        <v>1</v>
      </c>
      <c r="N63" s="13" t="s">
        <v>41</v>
      </c>
      <c r="O63" s="12">
        <v>0</v>
      </c>
      <c r="P63" s="12">
        <v>4</v>
      </c>
      <c r="Q63" s="13">
        <v>1</v>
      </c>
      <c r="R63" s="12">
        <v>25</v>
      </c>
    </row>
    <row r="64" spans="1:18" ht="15.75" hidden="1" customHeight="1" x14ac:dyDescent="0.25">
      <c r="A64" s="12" t="s">
        <v>0</v>
      </c>
      <c r="B64" s="12" t="s">
        <v>275</v>
      </c>
      <c r="C64" s="12">
        <v>725</v>
      </c>
      <c r="D64" s="12">
        <v>760</v>
      </c>
      <c r="E64" s="12" t="s">
        <v>46</v>
      </c>
      <c r="F64" s="12" t="s">
        <v>268</v>
      </c>
      <c r="G64" s="12">
        <v>190</v>
      </c>
      <c r="H64" s="13">
        <v>40</v>
      </c>
      <c r="I64" s="12">
        <v>21.05</v>
      </c>
      <c r="J64" s="12">
        <v>190</v>
      </c>
      <c r="K64" s="13">
        <v>311</v>
      </c>
      <c r="L64" s="12">
        <v>100</v>
      </c>
      <c r="M64" s="12">
        <v>190</v>
      </c>
      <c r="N64" s="13">
        <v>190</v>
      </c>
      <c r="O64" s="12">
        <v>100</v>
      </c>
      <c r="P64" s="12">
        <v>190</v>
      </c>
      <c r="Q64" s="13">
        <v>210</v>
      </c>
      <c r="R64" s="12">
        <v>100</v>
      </c>
    </row>
    <row r="65" spans="1:18" ht="15.75" hidden="1" customHeight="1" x14ac:dyDescent="0.25">
      <c r="A65" s="12" t="s">
        <v>0</v>
      </c>
      <c r="B65" s="12" t="s">
        <v>274</v>
      </c>
      <c r="C65" s="12">
        <v>30</v>
      </c>
      <c r="D65" s="12">
        <v>30</v>
      </c>
      <c r="E65" s="12" t="s">
        <v>39</v>
      </c>
      <c r="F65" s="12" t="s">
        <v>268</v>
      </c>
      <c r="G65" s="12">
        <v>30</v>
      </c>
      <c r="H65" s="13">
        <v>30</v>
      </c>
      <c r="I65" s="12">
        <v>100</v>
      </c>
      <c r="J65" s="12">
        <v>30</v>
      </c>
      <c r="K65" s="13">
        <v>35</v>
      </c>
      <c r="L65" s="12">
        <v>100</v>
      </c>
      <c r="M65" s="12">
        <v>30</v>
      </c>
      <c r="N65" s="13">
        <v>31</v>
      </c>
      <c r="O65" s="12">
        <v>100</v>
      </c>
      <c r="P65" s="12">
        <v>30</v>
      </c>
      <c r="Q65" s="13">
        <v>30</v>
      </c>
      <c r="R65" s="12">
        <v>100</v>
      </c>
    </row>
    <row r="66" spans="1:18" ht="15.75" hidden="1" customHeight="1" x14ac:dyDescent="0.25">
      <c r="A66" s="12" t="s">
        <v>0</v>
      </c>
      <c r="B66" s="12" t="s">
        <v>273</v>
      </c>
      <c r="C66" s="12">
        <v>0</v>
      </c>
      <c r="D66" s="12">
        <v>1</v>
      </c>
      <c r="E66" s="12" t="s">
        <v>46</v>
      </c>
      <c r="F66" s="12" t="s">
        <v>268</v>
      </c>
      <c r="G66" s="12" t="s">
        <v>45</v>
      </c>
      <c r="H66" s="13" t="s">
        <v>41</v>
      </c>
      <c r="I66" s="12" t="s">
        <v>33</v>
      </c>
      <c r="J66" s="12" t="s">
        <v>45</v>
      </c>
      <c r="K66" s="13" t="s">
        <v>41</v>
      </c>
      <c r="L66" s="12" t="s">
        <v>33</v>
      </c>
      <c r="M66" s="12">
        <v>0.6</v>
      </c>
      <c r="N66" s="13" t="s">
        <v>41</v>
      </c>
      <c r="O66" s="12">
        <v>0</v>
      </c>
      <c r="P66" s="12">
        <v>0.4</v>
      </c>
      <c r="Q66" s="13" t="s">
        <v>41</v>
      </c>
      <c r="R66" s="12">
        <v>0</v>
      </c>
    </row>
    <row r="67" spans="1:18" ht="15.75" hidden="1" customHeight="1" x14ac:dyDescent="0.25">
      <c r="A67" s="12" t="s">
        <v>0</v>
      </c>
      <c r="B67" s="12" t="s">
        <v>272</v>
      </c>
      <c r="C67" s="12">
        <v>60</v>
      </c>
      <c r="D67" s="12">
        <v>250</v>
      </c>
      <c r="E67" s="12" t="s">
        <v>46</v>
      </c>
      <c r="F67" s="12" t="s">
        <v>268</v>
      </c>
      <c r="G67" s="12">
        <v>70</v>
      </c>
      <c r="H67" s="13">
        <v>65</v>
      </c>
      <c r="I67" s="12">
        <v>92.86</v>
      </c>
      <c r="J67" s="12">
        <v>70</v>
      </c>
      <c r="K67" s="13">
        <v>50</v>
      </c>
      <c r="L67" s="12">
        <v>71.430000000000007</v>
      </c>
      <c r="M67" s="12">
        <v>50</v>
      </c>
      <c r="N67" s="13">
        <v>70</v>
      </c>
      <c r="O67" s="12">
        <v>100</v>
      </c>
      <c r="P67" s="12">
        <v>70</v>
      </c>
      <c r="Q67" s="13">
        <v>100</v>
      </c>
      <c r="R67" s="12">
        <v>100</v>
      </c>
    </row>
    <row r="68" spans="1:18" ht="15.75" hidden="1" customHeight="1" x14ac:dyDescent="0.25">
      <c r="A68" s="12" t="s">
        <v>0</v>
      </c>
      <c r="B68" s="12" t="s">
        <v>271</v>
      </c>
      <c r="C68" s="12">
        <v>40</v>
      </c>
      <c r="D68" s="12">
        <v>275</v>
      </c>
      <c r="E68" s="12" t="s">
        <v>46</v>
      </c>
      <c r="F68" s="12" t="s">
        <v>268</v>
      </c>
      <c r="G68" s="12">
        <v>65</v>
      </c>
      <c r="H68" s="13">
        <v>65</v>
      </c>
      <c r="I68" s="12">
        <v>100</v>
      </c>
      <c r="J68" s="12">
        <v>65</v>
      </c>
      <c r="K68" s="13">
        <v>81</v>
      </c>
      <c r="L68" s="12">
        <v>100</v>
      </c>
      <c r="M68" s="12">
        <v>70</v>
      </c>
      <c r="N68" s="13">
        <v>65</v>
      </c>
      <c r="O68" s="12">
        <v>92.86</v>
      </c>
      <c r="P68" s="12">
        <v>65</v>
      </c>
      <c r="Q68" s="13">
        <v>65</v>
      </c>
      <c r="R68" s="12">
        <v>100</v>
      </c>
    </row>
    <row r="69" spans="1:18" ht="15.75" hidden="1" customHeight="1" x14ac:dyDescent="0.25">
      <c r="A69" s="12" t="s">
        <v>0</v>
      </c>
      <c r="B69" s="12" t="s">
        <v>270</v>
      </c>
      <c r="C69" s="12">
        <v>25</v>
      </c>
      <c r="D69" s="12">
        <v>145</v>
      </c>
      <c r="E69" s="12" t="s">
        <v>46</v>
      </c>
      <c r="F69" s="12" t="s">
        <v>268</v>
      </c>
      <c r="G69" s="12">
        <v>30</v>
      </c>
      <c r="H69" s="13">
        <v>40</v>
      </c>
      <c r="I69" s="12">
        <v>100</v>
      </c>
      <c r="J69" s="12">
        <v>25</v>
      </c>
      <c r="K69" s="13">
        <v>43</v>
      </c>
      <c r="L69" s="12">
        <v>100</v>
      </c>
      <c r="M69" s="12">
        <v>50</v>
      </c>
      <c r="N69" s="13">
        <v>25</v>
      </c>
      <c r="O69" s="12">
        <v>50</v>
      </c>
      <c r="P69" s="12">
        <v>25</v>
      </c>
      <c r="Q69" s="13">
        <v>25</v>
      </c>
      <c r="R69" s="12">
        <v>100</v>
      </c>
    </row>
    <row r="70" spans="1:18" ht="15.75" hidden="1" customHeight="1" x14ac:dyDescent="0.25">
      <c r="A70" s="12" t="s">
        <v>0</v>
      </c>
      <c r="B70" s="12" t="s">
        <v>269</v>
      </c>
      <c r="C70" s="12">
        <v>0</v>
      </c>
      <c r="D70" s="12">
        <v>7</v>
      </c>
      <c r="E70" s="12" t="s">
        <v>46</v>
      </c>
      <c r="F70" s="12" t="s">
        <v>268</v>
      </c>
      <c r="G70" s="12">
        <v>1</v>
      </c>
      <c r="H70" s="13" t="s">
        <v>41</v>
      </c>
      <c r="I70" s="12">
        <v>0</v>
      </c>
      <c r="J70" s="12">
        <v>2</v>
      </c>
      <c r="K70" s="13" t="s">
        <v>41</v>
      </c>
      <c r="L70" s="12">
        <v>0</v>
      </c>
      <c r="M70" s="12">
        <v>3</v>
      </c>
      <c r="N70" s="13">
        <v>1</v>
      </c>
      <c r="O70" s="12">
        <v>33.33</v>
      </c>
      <c r="P70" s="12">
        <v>5</v>
      </c>
      <c r="Q70" s="13">
        <v>1</v>
      </c>
      <c r="R70" s="12">
        <v>20</v>
      </c>
    </row>
    <row r="71" spans="1:18" ht="15.75" hidden="1" customHeight="1" x14ac:dyDescent="0.25">
      <c r="A71" s="12" t="s">
        <v>1</v>
      </c>
      <c r="B71" s="12" t="s">
        <v>267</v>
      </c>
      <c r="C71" s="12">
        <v>10190</v>
      </c>
      <c r="D71" s="12">
        <v>22800</v>
      </c>
      <c r="E71" s="12" t="s">
        <v>46</v>
      </c>
      <c r="F71" s="12" t="s">
        <v>258</v>
      </c>
      <c r="G71" s="12">
        <v>5000</v>
      </c>
      <c r="H71" s="13">
        <v>6321</v>
      </c>
      <c r="I71" s="12">
        <v>100</v>
      </c>
      <c r="J71" s="12">
        <v>5500</v>
      </c>
      <c r="K71" s="13">
        <v>6567</v>
      </c>
      <c r="L71" s="12">
        <v>100</v>
      </c>
      <c r="M71" s="12">
        <v>6000</v>
      </c>
      <c r="N71" s="13">
        <v>9802</v>
      </c>
      <c r="O71" s="12">
        <v>100</v>
      </c>
      <c r="P71" s="12">
        <v>6300</v>
      </c>
      <c r="Q71" s="13">
        <v>10087</v>
      </c>
      <c r="R71" s="12">
        <v>100</v>
      </c>
    </row>
    <row r="72" spans="1:18" ht="15.75" hidden="1" customHeight="1" x14ac:dyDescent="0.25">
      <c r="A72" s="12" t="s">
        <v>1</v>
      </c>
      <c r="B72" s="12" t="s">
        <v>266</v>
      </c>
      <c r="C72" s="12">
        <v>400</v>
      </c>
      <c r="D72" s="12">
        <v>400</v>
      </c>
      <c r="E72" s="12" t="s">
        <v>39</v>
      </c>
      <c r="F72" s="12" t="s">
        <v>258</v>
      </c>
      <c r="G72" s="12">
        <v>400</v>
      </c>
      <c r="H72" s="13">
        <v>462</v>
      </c>
      <c r="I72" s="12">
        <v>100</v>
      </c>
      <c r="J72" s="12">
        <v>400</v>
      </c>
      <c r="K72" s="13">
        <v>481</v>
      </c>
      <c r="L72" s="12">
        <v>100</v>
      </c>
      <c r="M72" s="12">
        <v>400</v>
      </c>
      <c r="N72" s="13">
        <v>1996</v>
      </c>
      <c r="O72" s="12">
        <v>100</v>
      </c>
      <c r="P72" s="12">
        <v>400</v>
      </c>
      <c r="Q72" s="13">
        <v>683</v>
      </c>
      <c r="R72" s="12">
        <v>100</v>
      </c>
    </row>
    <row r="73" spans="1:18" ht="15.75" hidden="1" customHeight="1" x14ac:dyDescent="0.25">
      <c r="A73" s="12" t="s">
        <v>1</v>
      </c>
      <c r="B73" s="12" t="s">
        <v>265</v>
      </c>
      <c r="C73" s="12">
        <v>13</v>
      </c>
      <c r="D73" s="12">
        <v>15</v>
      </c>
      <c r="E73" s="12" t="s">
        <v>39</v>
      </c>
      <c r="F73" s="12" t="s">
        <v>258</v>
      </c>
      <c r="G73" s="12">
        <v>15</v>
      </c>
      <c r="H73" s="13">
        <v>15</v>
      </c>
      <c r="I73" s="12">
        <v>100</v>
      </c>
      <c r="J73" s="12">
        <v>15</v>
      </c>
      <c r="K73" s="13">
        <v>15</v>
      </c>
      <c r="L73" s="12">
        <v>100</v>
      </c>
      <c r="M73" s="12">
        <v>15</v>
      </c>
      <c r="N73" s="13">
        <v>7</v>
      </c>
      <c r="O73" s="12">
        <v>46.67</v>
      </c>
      <c r="P73" s="12">
        <v>15</v>
      </c>
      <c r="Q73" s="13">
        <v>8</v>
      </c>
      <c r="R73" s="12">
        <v>53.33</v>
      </c>
    </row>
    <row r="74" spans="1:18" ht="15.75" hidden="1" customHeight="1" x14ac:dyDescent="0.25">
      <c r="A74" s="12" t="s">
        <v>1</v>
      </c>
      <c r="B74" s="12" t="s">
        <v>264</v>
      </c>
      <c r="C74" s="12">
        <v>11</v>
      </c>
      <c r="D74" s="12">
        <v>11</v>
      </c>
      <c r="E74" s="12" t="s">
        <v>39</v>
      </c>
      <c r="F74" s="12" t="s">
        <v>258</v>
      </c>
      <c r="G74" s="12">
        <v>11</v>
      </c>
      <c r="H74" s="13">
        <v>10</v>
      </c>
      <c r="I74" s="12">
        <v>90.91</v>
      </c>
      <c r="J74" s="12">
        <v>20</v>
      </c>
      <c r="K74" s="13">
        <v>19</v>
      </c>
      <c r="L74" s="12">
        <v>95</v>
      </c>
      <c r="M74" s="12">
        <v>11</v>
      </c>
      <c r="N74" s="13">
        <v>9</v>
      </c>
      <c r="O74" s="12">
        <v>81.819999999999993</v>
      </c>
      <c r="P74" s="12">
        <v>11</v>
      </c>
      <c r="Q74" s="13">
        <v>9</v>
      </c>
      <c r="R74" s="12">
        <v>81.819999999999993</v>
      </c>
    </row>
    <row r="75" spans="1:18" ht="15.75" hidden="1" customHeight="1" x14ac:dyDescent="0.25">
      <c r="A75" s="12" t="s">
        <v>1</v>
      </c>
      <c r="B75" s="12" t="s">
        <v>263</v>
      </c>
      <c r="C75" s="12">
        <v>6135</v>
      </c>
      <c r="D75" s="12">
        <v>1200</v>
      </c>
      <c r="E75" s="12" t="s">
        <v>46</v>
      </c>
      <c r="F75" s="12" t="s">
        <v>258</v>
      </c>
      <c r="G75" s="12">
        <v>300</v>
      </c>
      <c r="H75" s="13">
        <v>296</v>
      </c>
      <c r="I75" s="12">
        <v>98.67</v>
      </c>
      <c r="J75" s="12">
        <v>600</v>
      </c>
      <c r="K75" s="13">
        <v>663</v>
      </c>
      <c r="L75" s="12">
        <v>100</v>
      </c>
      <c r="M75" s="12">
        <v>150</v>
      </c>
      <c r="N75" s="13">
        <v>749</v>
      </c>
      <c r="O75" s="12">
        <v>100</v>
      </c>
      <c r="P75" s="12">
        <v>150</v>
      </c>
      <c r="Q75" s="13">
        <v>750</v>
      </c>
      <c r="R75" s="12">
        <v>100</v>
      </c>
    </row>
    <row r="76" spans="1:18" ht="15.75" hidden="1" customHeight="1" x14ac:dyDescent="0.25">
      <c r="A76" s="12" t="s">
        <v>1</v>
      </c>
      <c r="B76" s="12" t="s">
        <v>262</v>
      </c>
      <c r="C76" s="12">
        <v>1000</v>
      </c>
      <c r="D76" s="12">
        <v>1200</v>
      </c>
      <c r="E76" s="12" t="s">
        <v>39</v>
      </c>
      <c r="F76" s="12" t="s">
        <v>258</v>
      </c>
      <c r="G76" s="12">
        <v>1200</v>
      </c>
      <c r="H76" s="13">
        <v>980</v>
      </c>
      <c r="I76" s="12">
        <v>81.67</v>
      </c>
      <c r="J76" s="12">
        <v>3400</v>
      </c>
      <c r="K76" s="13">
        <v>3712</v>
      </c>
      <c r="L76" s="12">
        <v>100</v>
      </c>
      <c r="M76" s="12">
        <v>1200</v>
      </c>
      <c r="N76" s="13">
        <v>1260</v>
      </c>
      <c r="O76" s="12">
        <v>100</v>
      </c>
      <c r="P76" s="12">
        <v>1200</v>
      </c>
      <c r="Q76" s="13">
        <v>1540</v>
      </c>
      <c r="R76" s="12">
        <v>100</v>
      </c>
    </row>
    <row r="77" spans="1:18" ht="15.75" hidden="1" customHeight="1" x14ac:dyDescent="0.25">
      <c r="A77" s="12" t="s">
        <v>1</v>
      </c>
      <c r="B77" s="12" t="s">
        <v>261</v>
      </c>
      <c r="C77" s="12">
        <v>300</v>
      </c>
      <c r="D77" s="12">
        <v>400</v>
      </c>
      <c r="E77" s="12" t="s">
        <v>46</v>
      </c>
      <c r="F77" s="12" t="s">
        <v>258</v>
      </c>
      <c r="G77" s="12">
        <v>400</v>
      </c>
      <c r="H77" s="13">
        <v>630</v>
      </c>
      <c r="I77" s="12">
        <v>100</v>
      </c>
      <c r="J77" s="12">
        <v>400</v>
      </c>
      <c r="K77" s="13">
        <v>783</v>
      </c>
      <c r="L77" s="12">
        <v>100</v>
      </c>
      <c r="M77" s="12">
        <v>400</v>
      </c>
      <c r="N77" s="13">
        <v>935</v>
      </c>
      <c r="O77" s="12">
        <v>100</v>
      </c>
      <c r="P77" s="12">
        <v>400</v>
      </c>
      <c r="Q77" s="13">
        <v>983</v>
      </c>
      <c r="R77" s="12">
        <v>100</v>
      </c>
    </row>
    <row r="78" spans="1:18" ht="15.75" hidden="1" customHeight="1" x14ac:dyDescent="0.25">
      <c r="A78" s="12" t="s">
        <v>1</v>
      </c>
      <c r="B78" s="12" t="s">
        <v>260</v>
      </c>
      <c r="C78" s="12">
        <v>10</v>
      </c>
      <c r="D78" s="12">
        <v>66</v>
      </c>
      <c r="E78" s="12" t="s">
        <v>46</v>
      </c>
      <c r="F78" s="12" t="s">
        <v>258</v>
      </c>
      <c r="G78" s="12">
        <v>15</v>
      </c>
      <c r="H78" s="13">
        <v>15</v>
      </c>
      <c r="I78" s="12">
        <v>100</v>
      </c>
      <c r="J78" s="12">
        <v>17</v>
      </c>
      <c r="K78" s="13">
        <v>18</v>
      </c>
      <c r="L78" s="12">
        <v>100</v>
      </c>
      <c r="M78" s="12">
        <v>17</v>
      </c>
      <c r="N78" s="13">
        <v>43</v>
      </c>
      <c r="O78" s="12">
        <v>100</v>
      </c>
      <c r="P78" s="12">
        <v>17</v>
      </c>
      <c r="Q78" s="13">
        <v>21</v>
      </c>
      <c r="R78" s="12">
        <v>100</v>
      </c>
    </row>
    <row r="79" spans="1:18" ht="15.75" hidden="1" customHeight="1" x14ac:dyDescent="0.25">
      <c r="A79" s="12" t="s">
        <v>7</v>
      </c>
      <c r="B79" s="12" t="s">
        <v>259</v>
      </c>
      <c r="C79" s="12">
        <v>11</v>
      </c>
      <c r="D79" s="12">
        <v>8</v>
      </c>
      <c r="E79" s="12" t="s">
        <v>46</v>
      </c>
      <c r="F79" s="12" t="s">
        <v>258</v>
      </c>
      <c r="G79" s="12">
        <v>3</v>
      </c>
      <c r="H79" s="13" t="s">
        <v>41</v>
      </c>
      <c r="I79" s="12">
        <v>0</v>
      </c>
      <c r="J79" s="12">
        <v>4</v>
      </c>
      <c r="K79" s="13">
        <v>2</v>
      </c>
      <c r="L79" s="12">
        <v>50</v>
      </c>
      <c r="M79" s="12">
        <v>5</v>
      </c>
      <c r="N79" s="13">
        <v>4.0999999999999996</v>
      </c>
      <c r="O79" s="12">
        <v>82</v>
      </c>
      <c r="P79" s="12">
        <v>2</v>
      </c>
      <c r="Q79" s="13">
        <v>10</v>
      </c>
      <c r="R79" s="12">
        <v>100</v>
      </c>
    </row>
    <row r="80" spans="1:18" ht="15.75" hidden="1" customHeight="1" x14ac:dyDescent="0.25">
      <c r="A80" s="12" t="s">
        <v>7</v>
      </c>
      <c r="B80" s="12" t="s">
        <v>257</v>
      </c>
      <c r="C80" s="12">
        <v>149</v>
      </c>
      <c r="D80" s="12">
        <v>150</v>
      </c>
      <c r="E80" s="12" t="s">
        <v>46</v>
      </c>
      <c r="F80" s="12" t="s">
        <v>253</v>
      </c>
      <c r="G80" s="12">
        <v>50</v>
      </c>
      <c r="H80" s="13" t="s">
        <v>41</v>
      </c>
      <c r="I80" s="12">
        <v>0</v>
      </c>
      <c r="J80" s="12" t="s">
        <v>45</v>
      </c>
      <c r="K80" s="13" t="s">
        <v>41</v>
      </c>
      <c r="L80" s="12" t="s">
        <v>33</v>
      </c>
      <c r="M80" s="12" t="s">
        <v>45</v>
      </c>
      <c r="N80" s="13" t="s">
        <v>41</v>
      </c>
      <c r="O80" s="12" t="s">
        <v>33</v>
      </c>
      <c r="P80" s="12">
        <v>55</v>
      </c>
      <c r="Q80" s="13" t="s">
        <v>41</v>
      </c>
      <c r="R80" s="12">
        <v>0</v>
      </c>
    </row>
    <row r="81" spans="1:18" ht="15.75" hidden="1" customHeight="1" x14ac:dyDescent="0.25">
      <c r="A81" s="12" t="s">
        <v>7</v>
      </c>
      <c r="B81" s="12" t="s">
        <v>257</v>
      </c>
      <c r="C81" s="12">
        <v>149</v>
      </c>
      <c r="D81" s="12">
        <v>150</v>
      </c>
      <c r="E81" s="12" t="s">
        <v>46</v>
      </c>
      <c r="F81" s="12" t="s">
        <v>253</v>
      </c>
      <c r="G81" s="12">
        <v>50</v>
      </c>
      <c r="H81" s="13" t="s">
        <v>41</v>
      </c>
      <c r="I81" s="12">
        <v>0</v>
      </c>
      <c r="J81" s="12" t="s">
        <v>45</v>
      </c>
      <c r="K81" s="13" t="s">
        <v>41</v>
      </c>
      <c r="L81" s="12" t="s">
        <v>33</v>
      </c>
      <c r="M81" s="12" t="s">
        <v>45</v>
      </c>
      <c r="N81" s="13" t="s">
        <v>41</v>
      </c>
      <c r="O81" s="12" t="s">
        <v>33</v>
      </c>
      <c r="P81" s="12">
        <v>55</v>
      </c>
      <c r="Q81" s="13" t="s">
        <v>41</v>
      </c>
      <c r="R81" s="12">
        <v>0</v>
      </c>
    </row>
    <row r="82" spans="1:18" ht="15.75" hidden="1" customHeight="1" x14ac:dyDescent="0.25">
      <c r="A82" s="12" t="s">
        <v>9</v>
      </c>
      <c r="B82" s="12" t="s">
        <v>256</v>
      </c>
      <c r="C82" s="12">
        <v>45</v>
      </c>
      <c r="D82" s="12">
        <v>200</v>
      </c>
      <c r="E82" s="12" t="s">
        <v>46</v>
      </c>
      <c r="F82" s="12" t="s">
        <v>253</v>
      </c>
      <c r="G82" s="12">
        <v>10</v>
      </c>
      <c r="H82" s="13" t="s">
        <v>41</v>
      </c>
      <c r="I82" s="12">
        <v>0</v>
      </c>
      <c r="J82" s="12" t="s">
        <v>45</v>
      </c>
      <c r="K82" s="13">
        <v>0.5</v>
      </c>
      <c r="L82" s="12" t="s">
        <v>33</v>
      </c>
      <c r="M82" s="12">
        <v>105</v>
      </c>
      <c r="N82" s="13">
        <v>9</v>
      </c>
      <c r="O82" s="12">
        <v>8.57</v>
      </c>
      <c r="P82" s="12">
        <v>85</v>
      </c>
      <c r="Q82" s="13">
        <v>29</v>
      </c>
      <c r="R82" s="12">
        <v>34.119999999999997</v>
      </c>
    </row>
    <row r="83" spans="1:18" ht="15.75" hidden="1" customHeight="1" x14ac:dyDescent="0.25">
      <c r="A83" s="12" t="s">
        <v>9</v>
      </c>
      <c r="B83" s="12" t="s">
        <v>255</v>
      </c>
      <c r="C83" s="12">
        <v>45</v>
      </c>
      <c r="D83" s="12">
        <v>200</v>
      </c>
      <c r="E83" s="12" t="s">
        <v>46</v>
      </c>
      <c r="F83" s="12" t="s">
        <v>253</v>
      </c>
      <c r="G83" s="12">
        <v>10</v>
      </c>
      <c r="H83" s="13" t="s">
        <v>41</v>
      </c>
      <c r="I83" s="12">
        <v>0</v>
      </c>
      <c r="J83" s="12" t="s">
        <v>45</v>
      </c>
      <c r="K83" s="13">
        <v>0.5</v>
      </c>
      <c r="L83" s="12" t="s">
        <v>33</v>
      </c>
      <c r="M83" s="12">
        <v>105</v>
      </c>
      <c r="N83" s="13">
        <v>9</v>
      </c>
      <c r="O83" s="12">
        <v>8.57</v>
      </c>
      <c r="P83" s="12">
        <v>85</v>
      </c>
      <c r="Q83" s="13" t="s">
        <v>41</v>
      </c>
      <c r="R83" s="12">
        <v>0</v>
      </c>
    </row>
    <row r="84" spans="1:18" ht="15.75" hidden="1" customHeight="1" x14ac:dyDescent="0.25">
      <c r="A84" s="12" t="s">
        <v>7</v>
      </c>
      <c r="B84" s="12" t="s">
        <v>254</v>
      </c>
      <c r="C84" s="12">
        <v>27</v>
      </c>
      <c r="D84" s="12">
        <v>310</v>
      </c>
      <c r="E84" s="12" t="s">
        <v>46</v>
      </c>
      <c r="F84" s="12" t="s">
        <v>253</v>
      </c>
      <c r="G84" s="12">
        <v>20</v>
      </c>
      <c r="H84" s="13">
        <v>0.1</v>
      </c>
      <c r="I84" s="12">
        <v>0.5</v>
      </c>
      <c r="J84" s="12" t="s">
        <v>45</v>
      </c>
      <c r="K84" s="13" t="s">
        <v>41</v>
      </c>
      <c r="L84" s="12" t="s">
        <v>33</v>
      </c>
      <c r="M84" s="12">
        <v>20</v>
      </c>
      <c r="N84" s="13" t="s">
        <v>41</v>
      </c>
      <c r="O84" s="12">
        <v>0</v>
      </c>
      <c r="P84" s="12">
        <v>290</v>
      </c>
      <c r="Q84" s="13">
        <v>40</v>
      </c>
      <c r="R84" s="12">
        <v>13.79</v>
      </c>
    </row>
    <row r="85" spans="1:18" ht="15.75" hidden="1" customHeight="1" x14ac:dyDescent="0.25">
      <c r="A85" s="12" t="s">
        <v>7</v>
      </c>
      <c r="B85" s="12" t="s">
        <v>252</v>
      </c>
      <c r="C85" s="12">
        <v>98</v>
      </c>
      <c r="D85" s="12">
        <v>100</v>
      </c>
      <c r="E85" s="12" t="s">
        <v>46</v>
      </c>
      <c r="F85" s="12" t="s">
        <v>249</v>
      </c>
      <c r="G85" s="12">
        <v>98</v>
      </c>
      <c r="H85" s="13">
        <v>98</v>
      </c>
      <c r="I85" s="12">
        <v>100</v>
      </c>
      <c r="J85" s="12">
        <v>100</v>
      </c>
      <c r="K85" s="13">
        <v>100</v>
      </c>
      <c r="L85" s="12">
        <v>100</v>
      </c>
      <c r="M85" s="12">
        <v>100</v>
      </c>
      <c r="N85" s="13">
        <v>100</v>
      </c>
      <c r="O85" s="12">
        <v>100</v>
      </c>
      <c r="P85" s="12">
        <v>100</v>
      </c>
      <c r="Q85" s="13">
        <v>100</v>
      </c>
      <c r="R85" s="12">
        <v>100</v>
      </c>
    </row>
    <row r="86" spans="1:18" ht="15.75" hidden="1" customHeight="1" x14ac:dyDescent="0.25">
      <c r="A86" s="12" t="s">
        <v>7</v>
      </c>
      <c r="B86" s="12" t="s">
        <v>251</v>
      </c>
      <c r="C86" s="12">
        <v>52</v>
      </c>
      <c r="D86" s="12">
        <v>80</v>
      </c>
      <c r="E86" s="12" t="s">
        <v>46</v>
      </c>
      <c r="F86" s="12" t="s">
        <v>249</v>
      </c>
      <c r="G86" s="12">
        <v>52</v>
      </c>
      <c r="H86" s="13">
        <v>52</v>
      </c>
      <c r="I86" s="12">
        <v>100</v>
      </c>
      <c r="J86" s="12">
        <v>60</v>
      </c>
      <c r="K86" s="13">
        <v>39</v>
      </c>
      <c r="L86" s="12">
        <v>65</v>
      </c>
      <c r="M86" s="12" t="s">
        <v>45</v>
      </c>
      <c r="N86" s="13" t="s">
        <v>41</v>
      </c>
      <c r="O86" s="12" t="s">
        <v>33</v>
      </c>
      <c r="P86" s="12">
        <v>65</v>
      </c>
      <c r="Q86" s="13">
        <v>39.14</v>
      </c>
      <c r="R86" s="12">
        <v>60.22</v>
      </c>
    </row>
    <row r="87" spans="1:18" ht="15.75" hidden="1" customHeight="1" x14ac:dyDescent="0.25">
      <c r="A87" s="12" t="s">
        <v>9</v>
      </c>
      <c r="B87" s="12" t="s">
        <v>250</v>
      </c>
      <c r="C87" s="12">
        <v>0</v>
      </c>
      <c r="D87" s="12">
        <v>1</v>
      </c>
      <c r="E87" s="12" t="s">
        <v>39</v>
      </c>
      <c r="F87" s="12" t="s">
        <v>249</v>
      </c>
      <c r="G87" s="12">
        <v>1</v>
      </c>
      <c r="H87" s="13">
        <v>1</v>
      </c>
      <c r="I87" s="12">
        <v>100</v>
      </c>
      <c r="J87" s="12">
        <v>1</v>
      </c>
      <c r="K87" s="13">
        <v>1</v>
      </c>
      <c r="L87" s="12">
        <v>100</v>
      </c>
      <c r="M87" s="12">
        <v>1</v>
      </c>
      <c r="N87" s="13" t="s">
        <v>41</v>
      </c>
      <c r="O87" s="12">
        <v>0</v>
      </c>
      <c r="P87" s="12">
        <v>1</v>
      </c>
      <c r="Q87" s="13">
        <v>0</v>
      </c>
      <c r="R87" s="12">
        <v>0</v>
      </c>
    </row>
    <row r="88" spans="1:18" ht="15.75" hidden="1" customHeight="1" x14ac:dyDescent="0.25">
      <c r="A88" s="12" t="s">
        <v>9</v>
      </c>
      <c r="B88" s="12" t="s">
        <v>248</v>
      </c>
      <c r="C88" s="12">
        <v>0</v>
      </c>
      <c r="D88" s="12">
        <v>100</v>
      </c>
      <c r="E88" s="12" t="s">
        <v>39</v>
      </c>
      <c r="F88" s="12" t="s">
        <v>80</v>
      </c>
      <c r="G88" s="12">
        <v>100</v>
      </c>
      <c r="H88" s="13" t="s">
        <v>41</v>
      </c>
      <c r="I88" s="12">
        <v>0</v>
      </c>
      <c r="J88" s="12" t="s">
        <v>45</v>
      </c>
      <c r="K88" s="13" t="s">
        <v>41</v>
      </c>
      <c r="L88" s="12" t="s">
        <v>33</v>
      </c>
      <c r="M88" s="12" t="s">
        <v>45</v>
      </c>
      <c r="N88" s="13" t="s">
        <v>41</v>
      </c>
      <c r="O88" s="12" t="s">
        <v>33</v>
      </c>
      <c r="P88" s="12" t="s">
        <v>45</v>
      </c>
      <c r="Q88" s="13" t="s">
        <v>41</v>
      </c>
      <c r="R88" s="12" t="s">
        <v>33</v>
      </c>
    </row>
    <row r="89" spans="1:18" ht="15.75" hidden="1" customHeight="1" x14ac:dyDescent="0.25">
      <c r="A89" s="12" t="s">
        <v>7</v>
      </c>
      <c r="B89" s="12" t="s">
        <v>247</v>
      </c>
      <c r="C89" s="12">
        <v>100</v>
      </c>
      <c r="D89" s="12">
        <v>100</v>
      </c>
      <c r="E89" s="12" t="s">
        <v>39</v>
      </c>
      <c r="F89" s="12" t="s">
        <v>80</v>
      </c>
      <c r="G89" s="12">
        <v>100</v>
      </c>
      <c r="H89" s="13">
        <v>100</v>
      </c>
      <c r="I89" s="12">
        <v>100</v>
      </c>
      <c r="J89" s="12">
        <v>100</v>
      </c>
      <c r="K89" s="13">
        <v>100</v>
      </c>
      <c r="L89" s="12">
        <v>100</v>
      </c>
      <c r="M89" s="12">
        <v>100</v>
      </c>
      <c r="N89" s="13">
        <v>100</v>
      </c>
      <c r="O89" s="12">
        <v>100</v>
      </c>
      <c r="P89" s="12">
        <v>100</v>
      </c>
      <c r="Q89" s="13">
        <v>100</v>
      </c>
      <c r="R89" s="12">
        <v>100</v>
      </c>
    </row>
    <row r="90" spans="1:18" ht="15.75" hidden="1" customHeight="1" x14ac:dyDescent="0.25">
      <c r="A90" s="12" t="s">
        <v>8</v>
      </c>
      <c r="B90" s="12" t="s">
        <v>246</v>
      </c>
      <c r="C90" s="12">
        <v>0</v>
      </c>
      <c r="D90" s="12">
        <v>1</v>
      </c>
      <c r="E90" s="12" t="s">
        <v>46</v>
      </c>
      <c r="F90" s="12" t="s">
        <v>212</v>
      </c>
      <c r="G90" s="12">
        <v>0.5</v>
      </c>
      <c r="H90" s="13" t="s">
        <v>41</v>
      </c>
      <c r="I90" s="12">
        <v>0</v>
      </c>
      <c r="J90" s="12">
        <v>0.5</v>
      </c>
      <c r="K90" s="13">
        <v>0.5</v>
      </c>
      <c r="L90" s="12">
        <v>100</v>
      </c>
      <c r="M90" s="12">
        <v>1</v>
      </c>
      <c r="N90" s="13">
        <v>1</v>
      </c>
      <c r="O90" s="12">
        <v>100</v>
      </c>
      <c r="P90" s="12" t="s">
        <v>45</v>
      </c>
      <c r="Q90" s="13">
        <v>1</v>
      </c>
      <c r="R90" s="12" t="s">
        <v>33</v>
      </c>
    </row>
    <row r="91" spans="1:18" ht="15.75" hidden="1" customHeight="1" x14ac:dyDescent="0.25">
      <c r="A91" s="12" t="s">
        <v>8</v>
      </c>
      <c r="B91" s="12" t="s">
        <v>245</v>
      </c>
      <c r="C91" s="12">
        <v>52</v>
      </c>
      <c r="D91" s="12">
        <v>952</v>
      </c>
      <c r="E91" s="12" t="s">
        <v>46</v>
      </c>
      <c r="F91" s="12" t="s">
        <v>212</v>
      </c>
      <c r="G91" s="12">
        <v>52</v>
      </c>
      <c r="H91" s="13">
        <v>52</v>
      </c>
      <c r="I91" s="12">
        <v>100</v>
      </c>
      <c r="J91" s="12">
        <v>300</v>
      </c>
      <c r="K91" s="13">
        <v>193</v>
      </c>
      <c r="L91" s="12">
        <v>64.33</v>
      </c>
      <c r="M91" s="12">
        <v>300</v>
      </c>
      <c r="N91" s="13">
        <v>52</v>
      </c>
      <c r="O91" s="12">
        <v>17.329999999999998</v>
      </c>
      <c r="P91" s="12">
        <v>300</v>
      </c>
      <c r="Q91" s="13">
        <v>272</v>
      </c>
      <c r="R91" s="12">
        <v>90.67</v>
      </c>
    </row>
    <row r="92" spans="1:18" ht="15.75" hidden="1" customHeight="1" x14ac:dyDescent="0.25">
      <c r="A92" s="12" t="s">
        <v>8</v>
      </c>
      <c r="B92" s="12" t="s">
        <v>244</v>
      </c>
      <c r="C92" s="12">
        <v>1</v>
      </c>
      <c r="D92" s="12">
        <v>1</v>
      </c>
      <c r="E92" s="12" t="s">
        <v>39</v>
      </c>
      <c r="F92" s="12" t="s">
        <v>212</v>
      </c>
      <c r="G92" s="12">
        <v>1</v>
      </c>
      <c r="H92" s="13">
        <v>1</v>
      </c>
      <c r="I92" s="12">
        <v>100</v>
      </c>
      <c r="J92" s="12">
        <v>1</v>
      </c>
      <c r="K92" s="13">
        <v>1</v>
      </c>
      <c r="L92" s="12">
        <v>100</v>
      </c>
      <c r="M92" s="12">
        <v>1</v>
      </c>
      <c r="N92" s="13">
        <v>1</v>
      </c>
      <c r="O92" s="12">
        <v>100</v>
      </c>
      <c r="P92" s="12">
        <v>1</v>
      </c>
      <c r="Q92" s="13">
        <v>1</v>
      </c>
      <c r="R92" s="12">
        <v>100</v>
      </c>
    </row>
    <row r="93" spans="1:18" ht="15.75" hidden="1" customHeight="1" x14ac:dyDescent="0.25">
      <c r="A93" s="12" t="s">
        <v>8</v>
      </c>
      <c r="B93" s="12" t="s">
        <v>243</v>
      </c>
      <c r="C93" s="12">
        <v>0</v>
      </c>
      <c r="D93" s="12">
        <v>1</v>
      </c>
      <c r="E93" s="12" t="s">
        <v>46</v>
      </c>
      <c r="F93" s="12" t="s">
        <v>212</v>
      </c>
      <c r="G93" s="12">
        <v>1</v>
      </c>
      <c r="H93" s="13">
        <v>1</v>
      </c>
      <c r="I93" s="12">
        <v>100</v>
      </c>
      <c r="J93" s="12">
        <v>1</v>
      </c>
      <c r="K93" s="13">
        <v>1</v>
      </c>
      <c r="L93" s="12">
        <v>100</v>
      </c>
      <c r="M93" s="12" t="s">
        <v>45</v>
      </c>
      <c r="N93" s="13" t="s">
        <v>41</v>
      </c>
      <c r="O93" s="12" t="s">
        <v>33</v>
      </c>
      <c r="P93" s="12" t="s">
        <v>45</v>
      </c>
      <c r="Q93" s="13">
        <v>1</v>
      </c>
      <c r="R93" s="12" t="s">
        <v>33</v>
      </c>
    </row>
    <row r="94" spans="1:18" ht="15.75" hidden="1" customHeight="1" x14ac:dyDescent="0.25">
      <c r="A94" s="12" t="s">
        <v>8</v>
      </c>
      <c r="B94" s="12" t="s">
        <v>242</v>
      </c>
      <c r="C94" s="12">
        <v>0</v>
      </c>
      <c r="D94" s="12">
        <v>7100</v>
      </c>
      <c r="E94" s="12" t="s">
        <v>46</v>
      </c>
      <c r="F94" s="12" t="s">
        <v>212</v>
      </c>
      <c r="G94" s="12">
        <v>540</v>
      </c>
      <c r="H94" s="13">
        <v>193</v>
      </c>
      <c r="I94" s="12">
        <v>35.74</v>
      </c>
      <c r="J94" s="12">
        <v>2160</v>
      </c>
      <c r="K94" s="13">
        <v>1464</v>
      </c>
      <c r="L94" s="12">
        <v>67.78</v>
      </c>
      <c r="M94" s="12">
        <v>2200</v>
      </c>
      <c r="N94" s="13">
        <v>1669</v>
      </c>
      <c r="O94" s="12">
        <v>75.86</v>
      </c>
      <c r="P94" s="12">
        <v>2200</v>
      </c>
      <c r="Q94" s="13">
        <v>2200</v>
      </c>
      <c r="R94" s="12">
        <v>100</v>
      </c>
    </row>
    <row r="95" spans="1:18" ht="15.75" hidden="1" customHeight="1" x14ac:dyDescent="0.25">
      <c r="A95" s="12" t="s">
        <v>8</v>
      </c>
      <c r="B95" s="12" t="s">
        <v>241</v>
      </c>
      <c r="C95" s="12">
        <v>0</v>
      </c>
      <c r="D95" s="12">
        <v>4</v>
      </c>
      <c r="E95" s="12" t="s">
        <v>46</v>
      </c>
      <c r="F95" s="12" t="s">
        <v>212</v>
      </c>
      <c r="G95" s="12">
        <v>1</v>
      </c>
      <c r="H95" s="13" t="s">
        <v>41</v>
      </c>
      <c r="I95" s="12">
        <v>0</v>
      </c>
      <c r="J95" s="12">
        <v>1</v>
      </c>
      <c r="K95" s="13">
        <v>2</v>
      </c>
      <c r="L95" s="12">
        <v>100</v>
      </c>
      <c r="M95" s="12">
        <v>1</v>
      </c>
      <c r="N95" s="13">
        <v>1</v>
      </c>
      <c r="O95" s="12">
        <v>100</v>
      </c>
      <c r="P95" s="12">
        <v>1</v>
      </c>
      <c r="Q95" s="13">
        <v>1</v>
      </c>
      <c r="R95" s="12">
        <v>100</v>
      </c>
    </row>
    <row r="96" spans="1:18" ht="15.75" hidden="1" customHeight="1" x14ac:dyDescent="0.25">
      <c r="A96" s="12" t="s">
        <v>8</v>
      </c>
      <c r="B96" s="12" t="s">
        <v>240</v>
      </c>
      <c r="C96" s="12">
        <v>0</v>
      </c>
      <c r="D96" s="12">
        <v>36</v>
      </c>
      <c r="E96" s="12" t="s">
        <v>46</v>
      </c>
      <c r="F96" s="12" t="s">
        <v>212</v>
      </c>
      <c r="G96" s="12">
        <v>9</v>
      </c>
      <c r="H96" s="13">
        <v>9</v>
      </c>
      <c r="I96" s="12">
        <v>100</v>
      </c>
      <c r="J96" s="12">
        <v>5</v>
      </c>
      <c r="K96" s="13">
        <v>3</v>
      </c>
      <c r="L96" s="12">
        <v>60</v>
      </c>
      <c r="M96" s="12">
        <v>11</v>
      </c>
      <c r="N96" s="13" t="s">
        <v>41</v>
      </c>
      <c r="O96" s="12">
        <v>0</v>
      </c>
      <c r="P96" s="12">
        <v>11</v>
      </c>
      <c r="Q96" s="13">
        <v>12</v>
      </c>
      <c r="R96" s="12">
        <v>100</v>
      </c>
    </row>
    <row r="97" spans="1:18" ht="15.75" hidden="1" customHeight="1" x14ac:dyDescent="0.25">
      <c r="A97" s="12" t="s">
        <v>32</v>
      </c>
      <c r="B97" s="12" t="s">
        <v>239</v>
      </c>
      <c r="C97" s="12">
        <v>0</v>
      </c>
      <c r="D97" s="12">
        <v>253</v>
      </c>
      <c r="E97" s="12" t="s">
        <v>46</v>
      </c>
      <c r="F97" s="12" t="s">
        <v>212</v>
      </c>
      <c r="G97" s="12">
        <v>253</v>
      </c>
      <c r="H97" s="13">
        <v>253</v>
      </c>
      <c r="I97" s="12">
        <v>100</v>
      </c>
      <c r="J97" s="12" t="s">
        <v>45</v>
      </c>
      <c r="K97" s="13">
        <v>100</v>
      </c>
      <c r="L97" s="12" t="s">
        <v>33</v>
      </c>
      <c r="M97" s="12" t="s">
        <v>45</v>
      </c>
      <c r="N97" s="13" t="s">
        <v>41</v>
      </c>
      <c r="O97" s="12" t="s">
        <v>33</v>
      </c>
      <c r="P97" s="12" t="s">
        <v>45</v>
      </c>
      <c r="Q97" s="13" t="s">
        <v>41</v>
      </c>
      <c r="R97" s="12" t="s">
        <v>33</v>
      </c>
    </row>
    <row r="98" spans="1:18" ht="15.75" hidden="1" customHeight="1" x14ac:dyDescent="0.25">
      <c r="A98" s="12" t="s">
        <v>8</v>
      </c>
      <c r="B98" s="12" t="s">
        <v>238</v>
      </c>
      <c r="C98" s="12">
        <v>0</v>
      </c>
      <c r="D98" s="12">
        <v>22432</v>
      </c>
      <c r="E98" s="12" t="s">
        <v>46</v>
      </c>
      <c r="F98" s="12" t="s">
        <v>212</v>
      </c>
      <c r="G98" s="12" t="s">
        <v>45</v>
      </c>
      <c r="H98" s="13" t="s">
        <v>41</v>
      </c>
      <c r="I98" s="12" t="s">
        <v>33</v>
      </c>
      <c r="J98" s="12" t="s">
        <v>45</v>
      </c>
      <c r="K98" s="13">
        <v>7</v>
      </c>
      <c r="L98" s="12" t="s">
        <v>33</v>
      </c>
      <c r="M98" s="12">
        <v>11216</v>
      </c>
      <c r="N98" s="13" t="s">
        <v>41</v>
      </c>
      <c r="O98" s="12">
        <v>0</v>
      </c>
      <c r="P98" s="12">
        <v>11216</v>
      </c>
      <c r="Q98" s="13" t="s">
        <v>41</v>
      </c>
      <c r="R98" s="12">
        <v>0</v>
      </c>
    </row>
    <row r="99" spans="1:18" ht="15.75" hidden="1" customHeight="1" x14ac:dyDescent="0.25">
      <c r="A99" s="12" t="s">
        <v>8</v>
      </c>
      <c r="B99" s="12" t="s">
        <v>237</v>
      </c>
      <c r="C99" s="12">
        <v>0</v>
      </c>
      <c r="D99" s="12">
        <v>6</v>
      </c>
      <c r="E99" s="12" t="s">
        <v>46</v>
      </c>
      <c r="F99" s="12" t="s">
        <v>212</v>
      </c>
      <c r="G99" s="12">
        <v>1</v>
      </c>
      <c r="H99" s="13">
        <v>1</v>
      </c>
      <c r="I99" s="12">
        <v>100</v>
      </c>
      <c r="J99" s="12" t="s">
        <v>45</v>
      </c>
      <c r="K99" s="13" t="s">
        <v>41</v>
      </c>
      <c r="L99" s="12" t="s">
        <v>33</v>
      </c>
      <c r="M99" s="12">
        <v>2</v>
      </c>
      <c r="N99" s="13" t="s">
        <v>41</v>
      </c>
      <c r="O99" s="12">
        <v>0</v>
      </c>
      <c r="P99" s="12">
        <v>3</v>
      </c>
      <c r="Q99" s="13">
        <v>3</v>
      </c>
      <c r="R99" s="12">
        <v>100</v>
      </c>
    </row>
    <row r="100" spans="1:18" ht="15.75" hidden="1" customHeight="1" x14ac:dyDescent="0.25">
      <c r="A100" s="12" t="s">
        <v>8</v>
      </c>
      <c r="B100" s="12" t="s">
        <v>236</v>
      </c>
      <c r="C100" s="12">
        <v>0</v>
      </c>
      <c r="D100" s="12">
        <v>500</v>
      </c>
      <c r="E100" s="12" t="s">
        <v>46</v>
      </c>
      <c r="F100" s="12" t="s">
        <v>212</v>
      </c>
      <c r="G100" s="12" t="s">
        <v>45</v>
      </c>
      <c r="H100" s="13">
        <v>20</v>
      </c>
      <c r="I100" s="12" t="s">
        <v>33</v>
      </c>
      <c r="J100" s="12" t="s">
        <v>45</v>
      </c>
      <c r="K100" s="13">
        <v>476</v>
      </c>
      <c r="L100" s="12" t="s">
        <v>33</v>
      </c>
      <c r="M100" s="12">
        <v>250</v>
      </c>
      <c r="N100" s="13">
        <v>1247</v>
      </c>
      <c r="O100" s="12">
        <v>100</v>
      </c>
      <c r="P100" s="12">
        <v>250</v>
      </c>
      <c r="Q100" s="13">
        <v>1250</v>
      </c>
      <c r="R100" s="12">
        <v>100</v>
      </c>
    </row>
    <row r="101" spans="1:18" ht="15.75" hidden="1" customHeight="1" x14ac:dyDescent="0.25">
      <c r="A101" s="12" t="s">
        <v>8</v>
      </c>
      <c r="B101" s="12" t="s">
        <v>235</v>
      </c>
      <c r="C101" s="12">
        <v>0</v>
      </c>
      <c r="D101" s="12">
        <v>1</v>
      </c>
      <c r="E101" s="12" t="s">
        <v>46</v>
      </c>
      <c r="F101" s="12" t="s">
        <v>212</v>
      </c>
      <c r="G101" s="12" t="s">
        <v>45</v>
      </c>
      <c r="H101" s="13" t="s">
        <v>41</v>
      </c>
      <c r="I101" s="12" t="s">
        <v>33</v>
      </c>
      <c r="J101" s="12">
        <v>1</v>
      </c>
      <c r="K101" s="13" t="s">
        <v>41</v>
      </c>
      <c r="L101" s="12">
        <v>0</v>
      </c>
      <c r="M101" s="12" t="s">
        <v>45</v>
      </c>
      <c r="N101" s="13" t="s">
        <v>41</v>
      </c>
      <c r="O101" s="12" t="s">
        <v>33</v>
      </c>
      <c r="P101" s="12" t="s">
        <v>45</v>
      </c>
      <c r="Q101" s="13" t="s">
        <v>41</v>
      </c>
      <c r="R101" s="12" t="s">
        <v>33</v>
      </c>
    </row>
    <row r="102" spans="1:18" ht="15.75" hidden="1" customHeight="1" x14ac:dyDescent="0.25">
      <c r="A102" s="12" t="s">
        <v>8</v>
      </c>
      <c r="B102" s="12" t="s">
        <v>234</v>
      </c>
      <c r="C102" s="12">
        <v>0</v>
      </c>
      <c r="D102" s="12">
        <v>300</v>
      </c>
      <c r="E102" s="12" t="s">
        <v>46</v>
      </c>
      <c r="F102" s="12" t="s">
        <v>212</v>
      </c>
      <c r="G102" s="12">
        <v>12</v>
      </c>
      <c r="H102" s="13" t="s">
        <v>41</v>
      </c>
      <c r="I102" s="12">
        <v>0</v>
      </c>
      <c r="J102" s="12">
        <v>10</v>
      </c>
      <c r="K102" s="13">
        <v>10</v>
      </c>
      <c r="L102" s="12">
        <v>100</v>
      </c>
      <c r="M102" s="12">
        <v>139</v>
      </c>
      <c r="N102" s="13">
        <v>21</v>
      </c>
      <c r="O102" s="12">
        <v>15.11</v>
      </c>
      <c r="P102" s="12">
        <v>139</v>
      </c>
      <c r="Q102" s="13">
        <v>101</v>
      </c>
      <c r="R102" s="12">
        <v>72.66</v>
      </c>
    </row>
    <row r="103" spans="1:18" ht="15.75" hidden="1" customHeight="1" x14ac:dyDescent="0.25">
      <c r="A103" s="12" t="s">
        <v>8</v>
      </c>
      <c r="B103" s="12" t="s">
        <v>233</v>
      </c>
      <c r="C103" s="12">
        <v>1</v>
      </c>
      <c r="D103" s="12">
        <v>1</v>
      </c>
      <c r="E103" s="12" t="s">
        <v>39</v>
      </c>
      <c r="F103" s="12" t="s">
        <v>212</v>
      </c>
      <c r="G103" s="12">
        <v>1</v>
      </c>
      <c r="H103" s="13" t="s">
        <v>41</v>
      </c>
      <c r="I103" s="12">
        <v>0</v>
      </c>
      <c r="J103" s="12">
        <v>0</v>
      </c>
      <c r="K103" s="13" t="s">
        <v>41</v>
      </c>
      <c r="L103" s="12">
        <v>0</v>
      </c>
      <c r="M103" s="12">
        <v>1</v>
      </c>
      <c r="N103" s="13">
        <v>0.3</v>
      </c>
      <c r="O103" s="12">
        <v>30</v>
      </c>
      <c r="P103" s="12">
        <v>1</v>
      </c>
      <c r="Q103" s="13">
        <v>1</v>
      </c>
      <c r="R103" s="12">
        <v>100</v>
      </c>
    </row>
    <row r="104" spans="1:18" ht="15.75" hidden="1" customHeight="1" x14ac:dyDescent="0.25">
      <c r="A104" s="12" t="s">
        <v>8</v>
      </c>
      <c r="B104" s="12" t="s">
        <v>232</v>
      </c>
      <c r="C104" s="12">
        <v>0</v>
      </c>
      <c r="D104" s="12">
        <v>20</v>
      </c>
      <c r="E104" s="12" t="s">
        <v>46</v>
      </c>
      <c r="F104" s="12" t="s">
        <v>212</v>
      </c>
      <c r="G104" s="12">
        <v>5</v>
      </c>
      <c r="H104" s="13">
        <v>3</v>
      </c>
      <c r="I104" s="12">
        <v>60</v>
      </c>
      <c r="J104" s="12">
        <v>5</v>
      </c>
      <c r="K104" s="13">
        <v>6</v>
      </c>
      <c r="L104" s="12">
        <v>100</v>
      </c>
      <c r="M104" s="12">
        <v>5</v>
      </c>
      <c r="N104" s="13">
        <v>24</v>
      </c>
      <c r="O104" s="12">
        <v>100</v>
      </c>
      <c r="P104" s="12">
        <v>5</v>
      </c>
      <c r="Q104" s="13">
        <v>25</v>
      </c>
      <c r="R104" s="12">
        <v>100</v>
      </c>
    </row>
    <row r="105" spans="1:18" ht="15.75" hidden="1" customHeight="1" x14ac:dyDescent="0.25">
      <c r="A105" s="12" t="s">
        <v>8</v>
      </c>
      <c r="B105" s="12" t="s">
        <v>231</v>
      </c>
      <c r="C105" s="12">
        <v>0</v>
      </c>
      <c r="D105" s="12">
        <v>20</v>
      </c>
      <c r="E105" s="12" t="s">
        <v>46</v>
      </c>
      <c r="F105" s="12" t="s">
        <v>212</v>
      </c>
      <c r="G105" s="12">
        <v>5</v>
      </c>
      <c r="H105" s="13">
        <v>4</v>
      </c>
      <c r="I105" s="12">
        <v>80</v>
      </c>
      <c r="J105" s="12">
        <v>5</v>
      </c>
      <c r="K105" s="13">
        <v>20</v>
      </c>
      <c r="L105" s="12">
        <v>100</v>
      </c>
      <c r="M105" s="12">
        <v>5</v>
      </c>
      <c r="N105" s="13">
        <v>24</v>
      </c>
      <c r="O105" s="12">
        <v>100</v>
      </c>
      <c r="P105" s="12">
        <v>5</v>
      </c>
      <c r="Q105" s="13">
        <v>25</v>
      </c>
      <c r="R105" s="12">
        <v>100</v>
      </c>
    </row>
    <row r="106" spans="1:18" ht="15.75" hidden="1" customHeight="1" x14ac:dyDescent="0.25">
      <c r="A106" s="12" t="s">
        <v>8</v>
      </c>
      <c r="B106" s="12" t="s">
        <v>230</v>
      </c>
      <c r="C106" s="12">
        <v>0</v>
      </c>
      <c r="D106" s="12">
        <v>16</v>
      </c>
      <c r="E106" s="12" t="s">
        <v>46</v>
      </c>
      <c r="F106" s="12" t="s">
        <v>212</v>
      </c>
      <c r="G106" s="12">
        <v>3</v>
      </c>
      <c r="H106" s="13">
        <v>3</v>
      </c>
      <c r="I106" s="12">
        <v>100</v>
      </c>
      <c r="J106" s="12">
        <v>4</v>
      </c>
      <c r="K106" s="13">
        <v>16</v>
      </c>
      <c r="L106" s="12">
        <v>100</v>
      </c>
      <c r="M106" s="12">
        <v>5</v>
      </c>
      <c r="N106" s="13">
        <v>24</v>
      </c>
      <c r="O106" s="12">
        <v>100</v>
      </c>
      <c r="P106" s="12">
        <v>4</v>
      </c>
      <c r="Q106" s="13">
        <v>20</v>
      </c>
      <c r="R106" s="12">
        <v>100</v>
      </c>
    </row>
    <row r="107" spans="1:18" hidden="1" x14ac:dyDescent="0.25">
      <c r="A107" s="12" t="s">
        <v>5</v>
      </c>
      <c r="B107" s="12" t="s">
        <v>229</v>
      </c>
      <c r="C107" s="12">
        <v>1</v>
      </c>
      <c r="D107" s="12">
        <v>8</v>
      </c>
      <c r="E107" s="12" t="s">
        <v>46</v>
      </c>
      <c r="F107" s="12" t="s">
        <v>212</v>
      </c>
      <c r="G107" s="12">
        <v>2</v>
      </c>
      <c r="H107" s="13">
        <v>2</v>
      </c>
      <c r="I107" s="12">
        <v>100</v>
      </c>
      <c r="J107" s="12">
        <v>2</v>
      </c>
      <c r="K107" s="13">
        <v>1</v>
      </c>
      <c r="L107" s="12">
        <v>50</v>
      </c>
      <c r="M107" s="12">
        <v>2</v>
      </c>
      <c r="N107" s="13">
        <v>1</v>
      </c>
      <c r="O107" s="12">
        <v>50</v>
      </c>
      <c r="P107" s="12">
        <v>2</v>
      </c>
      <c r="Q107" s="13">
        <v>10</v>
      </c>
      <c r="R107" s="12">
        <v>100</v>
      </c>
    </row>
    <row r="108" spans="1:18" hidden="1" x14ac:dyDescent="0.25">
      <c r="A108" s="12" t="s">
        <v>5</v>
      </c>
      <c r="B108" s="12" t="s">
        <v>228</v>
      </c>
      <c r="C108" s="12">
        <v>10</v>
      </c>
      <c r="D108" s="12">
        <v>48</v>
      </c>
      <c r="E108" s="12" t="s">
        <v>46</v>
      </c>
      <c r="F108" s="12" t="s">
        <v>212</v>
      </c>
      <c r="G108" s="12">
        <v>12</v>
      </c>
      <c r="H108" s="13">
        <v>12</v>
      </c>
      <c r="I108" s="12">
        <v>100</v>
      </c>
      <c r="J108" s="12">
        <v>12</v>
      </c>
      <c r="K108" s="13">
        <v>12</v>
      </c>
      <c r="L108" s="12">
        <v>100</v>
      </c>
      <c r="M108" s="12">
        <v>12</v>
      </c>
      <c r="N108" s="13">
        <v>2</v>
      </c>
      <c r="O108" s="12">
        <v>16.670000000000002</v>
      </c>
      <c r="P108" s="12">
        <v>12</v>
      </c>
      <c r="Q108" s="13">
        <v>12</v>
      </c>
      <c r="R108" s="12">
        <v>100</v>
      </c>
    </row>
    <row r="109" spans="1:18" hidden="1" x14ac:dyDescent="0.25">
      <c r="A109" s="12" t="s">
        <v>5</v>
      </c>
      <c r="B109" s="12" t="s">
        <v>227</v>
      </c>
      <c r="C109" s="12">
        <v>5</v>
      </c>
      <c r="D109" s="12">
        <v>24</v>
      </c>
      <c r="E109" s="12" t="s">
        <v>46</v>
      </c>
      <c r="F109" s="12" t="s">
        <v>212</v>
      </c>
      <c r="G109" s="12">
        <v>6</v>
      </c>
      <c r="H109" s="13">
        <v>5</v>
      </c>
      <c r="I109" s="12">
        <v>83.33</v>
      </c>
      <c r="J109" s="12">
        <v>6</v>
      </c>
      <c r="K109" s="13">
        <v>2</v>
      </c>
      <c r="L109" s="12">
        <v>33.33</v>
      </c>
      <c r="M109" s="12">
        <v>6</v>
      </c>
      <c r="N109" s="13">
        <v>2</v>
      </c>
      <c r="O109" s="12">
        <v>33.33</v>
      </c>
      <c r="P109" s="12">
        <v>6</v>
      </c>
      <c r="Q109" s="13">
        <v>6</v>
      </c>
      <c r="R109" s="12">
        <v>100</v>
      </c>
    </row>
    <row r="110" spans="1:18" hidden="1" x14ac:dyDescent="0.25">
      <c r="A110" s="12" t="s">
        <v>5</v>
      </c>
      <c r="B110" s="12" t="s">
        <v>226</v>
      </c>
      <c r="C110" s="12">
        <v>1234</v>
      </c>
      <c r="D110" s="12">
        <v>5100</v>
      </c>
      <c r="E110" s="12" t="s">
        <v>46</v>
      </c>
      <c r="F110" s="12" t="s">
        <v>212</v>
      </c>
      <c r="G110" s="12">
        <v>1200</v>
      </c>
      <c r="H110" s="13">
        <v>150</v>
      </c>
      <c r="I110" s="12">
        <v>12.5</v>
      </c>
      <c r="J110" s="12">
        <v>1200</v>
      </c>
      <c r="K110" s="13">
        <v>150</v>
      </c>
      <c r="L110" s="12">
        <v>12.5</v>
      </c>
      <c r="M110" s="12">
        <v>1300</v>
      </c>
      <c r="N110" s="13">
        <v>75</v>
      </c>
      <c r="O110" s="12">
        <v>5.77</v>
      </c>
      <c r="P110" s="12">
        <v>1400</v>
      </c>
      <c r="Q110" s="13">
        <v>172</v>
      </c>
      <c r="R110" s="12">
        <v>12.29</v>
      </c>
    </row>
    <row r="111" spans="1:18" ht="15.75" customHeight="1" x14ac:dyDescent="0.25">
      <c r="A111" s="12" t="s">
        <v>3</v>
      </c>
      <c r="B111" s="12" t="s">
        <v>225</v>
      </c>
      <c r="C111" s="12">
        <v>0</v>
      </c>
      <c r="D111" s="12">
        <v>24</v>
      </c>
      <c r="E111" s="12" t="s">
        <v>46</v>
      </c>
      <c r="F111" s="12" t="s">
        <v>212</v>
      </c>
      <c r="G111" s="12">
        <v>6</v>
      </c>
      <c r="H111" s="13">
        <v>1</v>
      </c>
      <c r="I111" s="12">
        <v>16.670000000000002</v>
      </c>
      <c r="J111" s="12">
        <v>6</v>
      </c>
      <c r="K111" s="13">
        <v>6</v>
      </c>
      <c r="L111" s="12">
        <v>100</v>
      </c>
      <c r="M111" s="12">
        <v>6</v>
      </c>
      <c r="N111" s="13">
        <v>8</v>
      </c>
      <c r="O111" s="12">
        <v>100</v>
      </c>
      <c r="P111" s="12">
        <v>6</v>
      </c>
      <c r="Q111" s="13">
        <v>4</v>
      </c>
      <c r="R111" s="12">
        <v>66.67</v>
      </c>
    </row>
    <row r="112" spans="1:18" ht="15.75" customHeight="1" x14ac:dyDescent="0.25">
      <c r="A112" s="12" t="s">
        <v>3</v>
      </c>
      <c r="B112" s="12" t="s">
        <v>224</v>
      </c>
      <c r="C112" s="12">
        <v>0</v>
      </c>
      <c r="D112" s="12">
        <v>18</v>
      </c>
      <c r="E112" s="12" t="s">
        <v>46</v>
      </c>
      <c r="F112" s="12" t="s">
        <v>212</v>
      </c>
      <c r="G112" s="12">
        <v>4</v>
      </c>
      <c r="H112" s="13">
        <v>3</v>
      </c>
      <c r="I112" s="12">
        <v>75</v>
      </c>
      <c r="J112" s="12">
        <v>4</v>
      </c>
      <c r="K112" s="13">
        <v>5</v>
      </c>
      <c r="L112" s="12">
        <v>100</v>
      </c>
      <c r="M112" s="12">
        <v>5</v>
      </c>
      <c r="N112" s="13">
        <v>6</v>
      </c>
      <c r="O112" s="12">
        <v>100</v>
      </c>
      <c r="P112" s="12">
        <v>5</v>
      </c>
      <c r="Q112" s="13">
        <v>10</v>
      </c>
      <c r="R112" s="12">
        <v>100</v>
      </c>
    </row>
    <row r="113" spans="1:18" ht="15.75" customHeight="1" x14ac:dyDescent="0.25">
      <c r="A113" s="12" t="s">
        <v>3</v>
      </c>
      <c r="B113" s="12" t="s">
        <v>223</v>
      </c>
      <c r="C113" s="12">
        <v>1</v>
      </c>
      <c r="D113" s="12">
        <v>12</v>
      </c>
      <c r="E113" s="12" t="s">
        <v>46</v>
      </c>
      <c r="F113" s="12" t="s">
        <v>212</v>
      </c>
      <c r="G113" s="12">
        <v>2</v>
      </c>
      <c r="H113" s="13">
        <v>2</v>
      </c>
      <c r="I113" s="12">
        <v>100</v>
      </c>
      <c r="J113" s="12">
        <v>3</v>
      </c>
      <c r="K113" s="13">
        <v>3</v>
      </c>
      <c r="L113" s="12">
        <v>100</v>
      </c>
      <c r="M113" s="12">
        <v>3</v>
      </c>
      <c r="N113" s="13">
        <v>6</v>
      </c>
      <c r="O113" s="12">
        <v>100</v>
      </c>
      <c r="P113" s="12">
        <v>4</v>
      </c>
      <c r="Q113" s="13">
        <v>5</v>
      </c>
      <c r="R113" s="12">
        <v>100</v>
      </c>
    </row>
    <row r="114" spans="1:18" ht="15.75" customHeight="1" x14ac:dyDescent="0.25">
      <c r="A114" s="12" t="s">
        <v>3</v>
      </c>
      <c r="B114" s="12" t="s">
        <v>222</v>
      </c>
      <c r="C114" s="12">
        <v>0</v>
      </c>
      <c r="D114" s="12">
        <v>32</v>
      </c>
      <c r="E114" s="12" t="s">
        <v>46</v>
      </c>
      <c r="F114" s="12" t="s">
        <v>212</v>
      </c>
      <c r="G114" s="12">
        <v>5</v>
      </c>
      <c r="H114" s="13">
        <v>5</v>
      </c>
      <c r="I114" s="12">
        <v>100</v>
      </c>
      <c r="J114" s="12">
        <v>8</v>
      </c>
      <c r="K114" s="13">
        <v>6</v>
      </c>
      <c r="L114" s="12">
        <v>75</v>
      </c>
      <c r="M114" s="12">
        <v>9</v>
      </c>
      <c r="N114" s="13">
        <v>21</v>
      </c>
      <c r="O114" s="12">
        <v>100</v>
      </c>
      <c r="P114" s="12">
        <v>10</v>
      </c>
      <c r="Q114" s="13">
        <v>8</v>
      </c>
      <c r="R114" s="12">
        <v>80</v>
      </c>
    </row>
    <row r="115" spans="1:18" hidden="1" x14ac:dyDescent="0.25">
      <c r="A115" s="12" t="s">
        <v>5</v>
      </c>
      <c r="B115" s="12" t="s">
        <v>221</v>
      </c>
      <c r="C115" s="12">
        <v>3</v>
      </c>
      <c r="D115" s="12">
        <v>4</v>
      </c>
      <c r="E115" s="12" t="s">
        <v>39</v>
      </c>
      <c r="F115" s="12" t="s">
        <v>212</v>
      </c>
      <c r="G115" s="12">
        <v>4</v>
      </c>
      <c r="H115" s="13">
        <v>2</v>
      </c>
      <c r="I115" s="12">
        <v>50</v>
      </c>
      <c r="J115" s="12">
        <v>4</v>
      </c>
      <c r="K115" s="13">
        <v>2</v>
      </c>
      <c r="L115" s="12">
        <v>50</v>
      </c>
      <c r="M115" s="12">
        <v>4</v>
      </c>
      <c r="N115" s="13">
        <v>1</v>
      </c>
      <c r="O115" s="12">
        <v>25</v>
      </c>
      <c r="P115" s="12">
        <v>4</v>
      </c>
      <c r="Q115" s="13">
        <v>9</v>
      </c>
      <c r="R115" s="12">
        <v>100</v>
      </c>
    </row>
    <row r="116" spans="1:18" hidden="1" x14ac:dyDescent="0.25">
      <c r="A116" s="12" t="s">
        <v>5</v>
      </c>
      <c r="B116" s="12" t="s">
        <v>220</v>
      </c>
      <c r="C116" s="12">
        <v>2</v>
      </c>
      <c r="D116" s="12">
        <v>15</v>
      </c>
      <c r="E116" s="12" t="s">
        <v>46</v>
      </c>
      <c r="F116" s="12" t="s">
        <v>212</v>
      </c>
      <c r="G116" s="12">
        <v>3</v>
      </c>
      <c r="H116" s="13">
        <v>4</v>
      </c>
      <c r="I116" s="12">
        <v>100</v>
      </c>
      <c r="J116" s="12">
        <v>4</v>
      </c>
      <c r="K116" s="13">
        <v>4</v>
      </c>
      <c r="L116" s="12">
        <v>100</v>
      </c>
      <c r="M116" s="12">
        <v>4</v>
      </c>
      <c r="N116" s="13">
        <v>2</v>
      </c>
      <c r="O116" s="12">
        <v>50</v>
      </c>
      <c r="P116" s="12">
        <v>4</v>
      </c>
      <c r="Q116" s="13">
        <v>9</v>
      </c>
      <c r="R116" s="12">
        <v>100</v>
      </c>
    </row>
    <row r="117" spans="1:18" hidden="1" x14ac:dyDescent="0.25">
      <c r="A117" s="12" t="s">
        <v>5</v>
      </c>
      <c r="B117" s="12" t="s">
        <v>219</v>
      </c>
      <c r="C117" s="12">
        <v>3</v>
      </c>
      <c r="D117" s="12">
        <v>4</v>
      </c>
      <c r="E117" s="12" t="s">
        <v>39</v>
      </c>
      <c r="F117" s="12" t="s">
        <v>212</v>
      </c>
      <c r="G117" s="12">
        <v>4</v>
      </c>
      <c r="H117" s="13">
        <v>4</v>
      </c>
      <c r="I117" s="12">
        <v>100</v>
      </c>
      <c r="J117" s="12">
        <v>4</v>
      </c>
      <c r="K117" s="13">
        <v>4</v>
      </c>
      <c r="L117" s="12">
        <v>100</v>
      </c>
      <c r="M117" s="12">
        <v>4</v>
      </c>
      <c r="N117" s="13">
        <v>2</v>
      </c>
      <c r="O117" s="12">
        <v>50</v>
      </c>
      <c r="P117" s="12">
        <v>4</v>
      </c>
      <c r="Q117" s="13">
        <v>6</v>
      </c>
      <c r="R117" s="12">
        <v>100</v>
      </c>
    </row>
    <row r="118" spans="1:18" hidden="1" x14ac:dyDescent="0.25">
      <c r="A118" s="12" t="s">
        <v>5</v>
      </c>
      <c r="B118" s="12" t="s">
        <v>218</v>
      </c>
      <c r="C118" s="12">
        <v>2</v>
      </c>
      <c r="D118" s="12">
        <v>12</v>
      </c>
      <c r="E118" s="12" t="s">
        <v>46</v>
      </c>
      <c r="F118" s="12" t="s">
        <v>212</v>
      </c>
      <c r="G118" s="12">
        <v>3</v>
      </c>
      <c r="H118" s="13">
        <v>2</v>
      </c>
      <c r="I118" s="12">
        <v>66.67</v>
      </c>
      <c r="J118" s="12">
        <v>3</v>
      </c>
      <c r="K118" s="13">
        <v>4</v>
      </c>
      <c r="L118" s="12">
        <v>100</v>
      </c>
      <c r="M118" s="12">
        <v>3</v>
      </c>
      <c r="N118" s="13" t="s">
        <v>41</v>
      </c>
      <c r="O118" s="12">
        <v>0</v>
      </c>
      <c r="P118" s="12">
        <v>3</v>
      </c>
      <c r="Q118" s="13">
        <v>6</v>
      </c>
      <c r="R118" s="12">
        <v>100</v>
      </c>
    </row>
    <row r="119" spans="1:18" hidden="1" x14ac:dyDescent="0.25">
      <c r="A119" s="12" t="s">
        <v>5</v>
      </c>
      <c r="B119" s="12" t="s">
        <v>217</v>
      </c>
      <c r="C119" s="12">
        <v>1</v>
      </c>
      <c r="D119" s="12">
        <v>4</v>
      </c>
      <c r="E119" s="12" t="s">
        <v>46</v>
      </c>
      <c r="F119" s="12" t="s">
        <v>212</v>
      </c>
      <c r="G119" s="12">
        <v>1</v>
      </c>
      <c r="H119" s="13">
        <v>1</v>
      </c>
      <c r="I119" s="12">
        <v>100</v>
      </c>
      <c r="J119" s="12">
        <v>1</v>
      </c>
      <c r="K119" s="13">
        <v>1</v>
      </c>
      <c r="L119" s="12">
        <v>100</v>
      </c>
      <c r="M119" s="12">
        <v>1</v>
      </c>
      <c r="N119" s="13" t="s">
        <v>41</v>
      </c>
      <c r="O119" s="12">
        <v>0</v>
      </c>
      <c r="P119" s="12">
        <v>1</v>
      </c>
      <c r="Q119" s="13">
        <v>1</v>
      </c>
      <c r="R119" s="12">
        <v>100</v>
      </c>
    </row>
    <row r="120" spans="1:18" hidden="1" x14ac:dyDescent="0.25">
      <c r="A120" s="12" t="s">
        <v>5</v>
      </c>
      <c r="B120" s="12" t="s">
        <v>216</v>
      </c>
      <c r="C120" s="12">
        <v>6</v>
      </c>
      <c r="D120" s="12">
        <v>15</v>
      </c>
      <c r="E120" s="12" t="s">
        <v>46</v>
      </c>
      <c r="F120" s="12" t="s">
        <v>212</v>
      </c>
      <c r="G120" s="12">
        <v>3</v>
      </c>
      <c r="H120" s="13">
        <v>1</v>
      </c>
      <c r="I120" s="12">
        <v>33.33</v>
      </c>
      <c r="J120" s="12">
        <v>4</v>
      </c>
      <c r="K120" s="13">
        <v>2</v>
      </c>
      <c r="L120" s="12">
        <v>50</v>
      </c>
      <c r="M120" s="12">
        <v>4</v>
      </c>
      <c r="N120" s="13">
        <v>4</v>
      </c>
      <c r="O120" s="12">
        <v>100</v>
      </c>
      <c r="P120" s="12">
        <v>4</v>
      </c>
      <c r="Q120" s="13">
        <v>6</v>
      </c>
      <c r="R120" s="12">
        <v>100</v>
      </c>
    </row>
    <row r="121" spans="1:18" hidden="1" x14ac:dyDescent="0.25">
      <c r="A121" s="12" t="s">
        <v>5</v>
      </c>
      <c r="B121" s="12" t="s">
        <v>215</v>
      </c>
      <c r="C121" s="12">
        <v>0</v>
      </c>
      <c r="D121" s="12">
        <v>16</v>
      </c>
      <c r="E121" s="12" t="s">
        <v>46</v>
      </c>
      <c r="F121" s="12" t="s">
        <v>212</v>
      </c>
      <c r="G121" s="12">
        <v>4</v>
      </c>
      <c r="H121" s="13" t="s">
        <v>41</v>
      </c>
      <c r="I121" s="12">
        <v>0</v>
      </c>
      <c r="J121" s="12">
        <v>4</v>
      </c>
      <c r="K121" s="13">
        <v>1</v>
      </c>
      <c r="L121" s="12">
        <v>25</v>
      </c>
      <c r="M121" s="12">
        <v>4</v>
      </c>
      <c r="N121" s="13" t="s">
        <v>41</v>
      </c>
      <c r="O121" s="12">
        <v>0</v>
      </c>
      <c r="P121" s="12">
        <v>4</v>
      </c>
      <c r="Q121" s="13">
        <v>8</v>
      </c>
      <c r="R121" s="12">
        <v>100</v>
      </c>
    </row>
    <row r="122" spans="1:18" hidden="1" x14ac:dyDescent="0.25">
      <c r="A122" s="12" t="s">
        <v>5</v>
      </c>
      <c r="B122" s="12" t="s">
        <v>214</v>
      </c>
      <c r="C122" s="12">
        <v>0</v>
      </c>
      <c r="D122" s="12">
        <v>16</v>
      </c>
      <c r="E122" s="12" t="s">
        <v>46</v>
      </c>
      <c r="F122" s="12" t="s">
        <v>212</v>
      </c>
      <c r="G122" s="12">
        <v>4</v>
      </c>
      <c r="H122" s="13" t="s">
        <v>41</v>
      </c>
      <c r="I122" s="12">
        <v>0</v>
      </c>
      <c r="J122" s="12">
        <v>4</v>
      </c>
      <c r="K122" s="13">
        <v>1</v>
      </c>
      <c r="L122" s="12">
        <v>25</v>
      </c>
      <c r="M122" s="12">
        <v>4</v>
      </c>
      <c r="N122" s="13" t="s">
        <v>41</v>
      </c>
      <c r="O122" s="12">
        <v>0</v>
      </c>
      <c r="P122" s="12">
        <v>4</v>
      </c>
      <c r="Q122" s="13">
        <v>8</v>
      </c>
      <c r="R122" s="12">
        <v>100</v>
      </c>
    </row>
    <row r="123" spans="1:18" hidden="1" x14ac:dyDescent="0.25">
      <c r="A123" s="12" t="s">
        <v>5</v>
      </c>
      <c r="B123" s="12" t="s">
        <v>213</v>
      </c>
      <c r="C123" s="12">
        <v>1</v>
      </c>
      <c r="D123" s="12">
        <v>1</v>
      </c>
      <c r="E123" s="12" t="s">
        <v>39</v>
      </c>
      <c r="F123" s="12" t="s">
        <v>212</v>
      </c>
      <c r="G123" s="12">
        <v>1</v>
      </c>
      <c r="H123" s="13">
        <v>1</v>
      </c>
      <c r="I123" s="12">
        <v>100</v>
      </c>
      <c r="J123" s="12">
        <v>1</v>
      </c>
      <c r="K123" s="13">
        <v>1</v>
      </c>
      <c r="L123" s="12">
        <v>100</v>
      </c>
      <c r="M123" s="12">
        <v>1</v>
      </c>
      <c r="N123" s="13" t="s">
        <v>41</v>
      </c>
      <c r="O123" s="12">
        <v>0</v>
      </c>
      <c r="P123" s="12">
        <v>1</v>
      </c>
      <c r="Q123" s="13">
        <v>1</v>
      </c>
      <c r="R123" s="12">
        <v>100</v>
      </c>
    </row>
    <row r="124" spans="1:18" hidden="1" x14ac:dyDescent="0.25">
      <c r="A124" s="12" t="s">
        <v>5</v>
      </c>
      <c r="B124" s="12" t="s">
        <v>211</v>
      </c>
      <c r="C124" s="12">
        <v>1</v>
      </c>
      <c r="D124" s="12">
        <v>1</v>
      </c>
      <c r="E124" s="12" t="s">
        <v>39</v>
      </c>
      <c r="F124" s="12" t="s">
        <v>207</v>
      </c>
      <c r="G124" s="12">
        <v>1</v>
      </c>
      <c r="H124" s="13">
        <v>1</v>
      </c>
      <c r="I124" s="12">
        <v>100</v>
      </c>
      <c r="J124" s="12">
        <v>1</v>
      </c>
      <c r="K124" s="13">
        <v>1</v>
      </c>
      <c r="L124" s="12">
        <v>100</v>
      </c>
      <c r="M124" s="12">
        <v>1</v>
      </c>
      <c r="N124" s="13">
        <v>1</v>
      </c>
      <c r="O124" s="12">
        <v>100</v>
      </c>
      <c r="P124" s="12">
        <v>1</v>
      </c>
      <c r="Q124" s="13">
        <v>1</v>
      </c>
      <c r="R124" s="12">
        <v>100</v>
      </c>
    </row>
    <row r="125" spans="1:18" hidden="1" x14ac:dyDescent="0.25">
      <c r="A125" s="12" t="s">
        <v>5</v>
      </c>
      <c r="B125" s="12" t="s">
        <v>210</v>
      </c>
      <c r="C125" s="12">
        <v>4</v>
      </c>
      <c r="D125" s="12">
        <v>4</v>
      </c>
      <c r="E125" s="12" t="s">
        <v>39</v>
      </c>
      <c r="F125" s="12" t="s">
        <v>207</v>
      </c>
      <c r="G125" s="12">
        <v>4</v>
      </c>
      <c r="H125" s="13">
        <v>4</v>
      </c>
      <c r="I125" s="12">
        <v>100</v>
      </c>
      <c r="J125" s="12">
        <v>4</v>
      </c>
      <c r="K125" s="13">
        <v>4</v>
      </c>
      <c r="L125" s="12">
        <v>100</v>
      </c>
      <c r="M125" s="12">
        <v>4</v>
      </c>
      <c r="N125" s="13" t="s">
        <v>41</v>
      </c>
      <c r="O125" s="12">
        <v>0</v>
      </c>
      <c r="P125" s="12">
        <v>4</v>
      </c>
      <c r="Q125" s="13" t="s">
        <v>41</v>
      </c>
      <c r="R125" s="12">
        <v>0</v>
      </c>
    </row>
    <row r="126" spans="1:18" hidden="1" x14ac:dyDescent="0.25">
      <c r="A126" s="12" t="s">
        <v>5</v>
      </c>
      <c r="B126" s="12" t="s">
        <v>209</v>
      </c>
      <c r="C126" s="12">
        <v>2</v>
      </c>
      <c r="D126" s="12">
        <v>2</v>
      </c>
      <c r="E126" s="12" t="s">
        <v>39</v>
      </c>
      <c r="F126" s="12" t="s">
        <v>207</v>
      </c>
      <c r="G126" s="12">
        <v>2</v>
      </c>
      <c r="H126" s="13">
        <v>4</v>
      </c>
      <c r="I126" s="12">
        <v>100</v>
      </c>
      <c r="J126" s="12">
        <v>2</v>
      </c>
      <c r="K126" s="13">
        <v>2</v>
      </c>
      <c r="L126" s="12">
        <v>100</v>
      </c>
      <c r="M126" s="12">
        <v>2</v>
      </c>
      <c r="N126" s="13">
        <v>2</v>
      </c>
      <c r="O126" s="12">
        <v>100</v>
      </c>
      <c r="P126" s="12">
        <v>2</v>
      </c>
      <c r="Q126" s="13" t="s">
        <v>41</v>
      </c>
      <c r="R126" s="12">
        <v>0</v>
      </c>
    </row>
    <row r="127" spans="1:18" hidden="1" x14ac:dyDescent="0.25">
      <c r="A127" s="12" t="s">
        <v>5</v>
      </c>
      <c r="B127" s="12" t="s">
        <v>208</v>
      </c>
      <c r="C127" s="12">
        <v>1</v>
      </c>
      <c r="D127" s="12">
        <v>1</v>
      </c>
      <c r="E127" s="12" t="s">
        <v>39</v>
      </c>
      <c r="F127" s="12" t="s">
        <v>207</v>
      </c>
      <c r="G127" s="12">
        <v>1</v>
      </c>
      <c r="H127" s="13">
        <v>2</v>
      </c>
      <c r="I127" s="12">
        <v>100</v>
      </c>
      <c r="J127" s="12">
        <v>1</v>
      </c>
      <c r="K127" s="13">
        <v>1</v>
      </c>
      <c r="L127" s="12">
        <v>100</v>
      </c>
      <c r="M127" s="12">
        <v>1</v>
      </c>
      <c r="N127" s="13">
        <v>1</v>
      </c>
      <c r="O127" s="12">
        <v>100</v>
      </c>
      <c r="P127" s="12">
        <v>1</v>
      </c>
      <c r="Q127" s="13" t="s">
        <v>41</v>
      </c>
      <c r="R127" s="12">
        <v>0</v>
      </c>
    </row>
    <row r="128" spans="1:18" ht="15.75" customHeight="1" x14ac:dyDescent="0.25">
      <c r="A128" s="12" t="s">
        <v>3</v>
      </c>
      <c r="B128" s="12" t="s">
        <v>206</v>
      </c>
      <c r="C128" s="12">
        <v>135</v>
      </c>
      <c r="D128" s="12">
        <v>235</v>
      </c>
      <c r="E128" s="12" t="s">
        <v>46</v>
      </c>
      <c r="F128" s="12" t="s">
        <v>200</v>
      </c>
      <c r="G128" s="12">
        <v>30</v>
      </c>
      <c r="H128" s="13">
        <v>45</v>
      </c>
      <c r="I128" s="12">
        <v>100</v>
      </c>
      <c r="J128" s="12">
        <v>50</v>
      </c>
      <c r="K128" s="13">
        <v>70</v>
      </c>
      <c r="L128" s="12">
        <v>100</v>
      </c>
      <c r="M128" s="12">
        <v>75</v>
      </c>
      <c r="N128" s="13">
        <v>100</v>
      </c>
      <c r="O128" s="12">
        <v>100</v>
      </c>
      <c r="P128" s="12">
        <v>160</v>
      </c>
      <c r="Q128" s="13">
        <v>170</v>
      </c>
      <c r="R128" s="12">
        <v>100</v>
      </c>
    </row>
    <row r="129" spans="1:18" ht="15.75" customHeight="1" x14ac:dyDescent="0.25">
      <c r="A129" s="12" t="s">
        <v>3</v>
      </c>
      <c r="B129" s="12" t="s">
        <v>205</v>
      </c>
      <c r="C129" s="12">
        <v>0</v>
      </c>
      <c r="D129" s="12">
        <v>19</v>
      </c>
      <c r="E129" s="12" t="s">
        <v>46</v>
      </c>
      <c r="F129" s="12" t="s">
        <v>200</v>
      </c>
      <c r="G129" s="12">
        <v>19</v>
      </c>
      <c r="H129" s="13">
        <v>19</v>
      </c>
      <c r="I129" s="12">
        <v>100</v>
      </c>
      <c r="J129" s="12" t="s">
        <v>45</v>
      </c>
      <c r="K129" s="13" t="s">
        <v>41</v>
      </c>
      <c r="L129" s="12" t="s">
        <v>33</v>
      </c>
      <c r="M129" s="12" t="s">
        <v>45</v>
      </c>
      <c r="N129" s="13" t="s">
        <v>41</v>
      </c>
      <c r="O129" s="12" t="s">
        <v>33</v>
      </c>
      <c r="P129" s="12" t="s">
        <v>45</v>
      </c>
      <c r="Q129" s="13" t="s">
        <v>41</v>
      </c>
      <c r="R129" s="12" t="s">
        <v>33</v>
      </c>
    </row>
    <row r="130" spans="1:18" ht="15.75" customHeight="1" x14ac:dyDescent="0.25">
      <c r="A130" s="12" t="s">
        <v>3</v>
      </c>
      <c r="B130" s="12" t="s">
        <v>204</v>
      </c>
      <c r="C130" s="12">
        <v>0</v>
      </c>
      <c r="D130" s="12">
        <v>60</v>
      </c>
      <c r="E130" s="12" t="s">
        <v>46</v>
      </c>
      <c r="F130" s="12" t="s">
        <v>200</v>
      </c>
      <c r="G130" s="12">
        <v>10</v>
      </c>
      <c r="H130" s="13">
        <v>5</v>
      </c>
      <c r="I130" s="12">
        <v>50</v>
      </c>
      <c r="J130" s="12">
        <v>15</v>
      </c>
      <c r="K130" s="13">
        <v>11</v>
      </c>
      <c r="L130" s="12">
        <v>73.33</v>
      </c>
      <c r="M130" s="12">
        <v>16</v>
      </c>
      <c r="N130" s="13">
        <v>13</v>
      </c>
      <c r="O130" s="12">
        <v>81.25</v>
      </c>
      <c r="P130" s="12">
        <v>13</v>
      </c>
      <c r="Q130" s="13">
        <v>13</v>
      </c>
      <c r="R130" s="12">
        <v>100</v>
      </c>
    </row>
    <row r="131" spans="1:18" ht="15.75" customHeight="1" x14ac:dyDescent="0.25">
      <c r="A131" s="12" t="s">
        <v>3</v>
      </c>
      <c r="B131" s="12" t="s">
        <v>203</v>
      </c>
      <c r="C131" s="12">
        <v>591</v>
      </c>
      <c r="D131" s="12">
        <v>100000</v>
      </c>
      <c r="E131" s="12" t="s">
        <v>46</v>
      </c>
      <c r="F131" s="12" t="s">
        <v>200</v>
      </c>
      <c r="G131" s="12" t="s">
        <v>45</v>
      </c>
      <c r="H131" s="13" t="s">
        <v>41</v>
      </c>
      <c r="I131" s="12" t="s">
        <v>33</v>
      </c>
      <c r="J131" s="12">
        <v>100000</v>
      </c>
      <c r="K131" s="13" t="s">
        <v>41</v>
      </c>
      <c r="L131" s="12">
        <v>0</v>
      </c>
      <c r="M131" s="12" t="s">
        <v>45</v>
      </c>
      <c r="N131" s="13" t="s">
        <v>41</v>
      </c>
      <c r="O131" s="12" t="s">
        <v>33</v>
      </c>
      <c r="P131" s="12">
        <v>60000</v>
      </c>
      <c r="Q131" s="13">
        <v>250000</v>
      </c>
      <c r="R131" s="12">
        <v>100</v>
      </c>
    </row>
    <row r="132" spans="1:18" ht="15.75" customHeight="1" x14ac:dyDescent="0.25">
      <c r="A132" s="12" t="s">
        <v>3</v>
      </c>
      <c r="B132" s="12" t="s">
        <v>202</v>
      </c>
      <c r="C132" s="12">
        <v>300</v>
      </c>
      <c r="D132" s="12">
        <v>780</v>
      </c>
      <c r="E132" s="12" t="s">
        <v>46</v>
      </c>
      <c r="F132" s="12" t="s">
        <v>200</v>
      </c>
      <c r="G132" s="12">
        <v>100</v>
      </c>
      <c r="H132" s="13">
        <v>66</v>
      </c>
      <c r="I132" s="12">
        <v>66</v>
      </c>
      <c r="J132" s="12">
        <v>350</v>
      </c>
      <c r="K132" s="13">
        <v>210</v>
      </c>
      <c r="L132" s="12">
        <v>60</v>
      </c>
      <c r="M132" s="12">
        <v>155</v>
      </c>
      <c r="N132" s="13">
        <v>640</v>
      </c>
      <c r="O132" s="12">
        <v>100</v>
      </c>
      <c r="P132" s="12">
        <v>850</v>
      </c>
      <c r="Q132" s="13">
        <v>1300</v>
      </c>
      <c r="R132" s="12">
        <v>100</v>
      </c>
    </row>
    <row r="133" spans="1:18" ht="15.75" customHeight="1" x14ac:dyDescent="0.25">
      <c r="A133" s="12" t="s">
        <v>3</v>
      </c>
      <c r="B133" s="12" t="s">
        <v>201</v>
      </c>
      <c r="C133" s="12">
        <v>1</v>
      </c>
      <c r="D133" s="12">
        <v>1</v>
      </c>
      <c r="E133" s="12" t="s">
        <v>39</v>
      </c>
      <c r="F133" s="12" t="s">
        <v>200</v>
      </c>
      <c r="G133" s="12" t="s">
        <v>45</v>
      </c>
      <c r="H133" s="13" t="s">
        <v>41</v>
      </c>
      <c r="I133" s="12" t="s">
        <v>33</v>
      </c>
      <c r="J133" s="12">
        <v>1</v>
      </c>
      <c r="K133" s="13">
        <v>1</v>
      </c>
      <c r="L133" s="12">
        <v>100</v>
      </c>
      <c r="M133" s="12" t="s">
        <v>45</v>
      </c>
      <c r="N133" s="13" t="s">
        <v>41</v>
      </c>
      <c r="O133" s="12" t="s">
        <v>33</v>
      </c>
      <c r="P133" s="12" t="s">
        <v>45</v>
      </c>
      <c r="Q133" s="13">
        <v>1</v>
      </c>
      <c r="R133" s="12" t="s">
        <v>33</v>
      </c>
    </row>
    <row r="134" spans="1:18" ht="15.75" customHeight="1" x14ac:dyDescent="0.25">
      <c r="A134" s="12" t="s">
        <v>3</v>
      </c>
      <c r="B134" s="12" t="s">
        <v>199</v>
      </c>
      <c r="C134" s="12">
        <v>2</v>
      </c>
      <c r="D134" s="12">
        <v>12</v>
      </c>
      <c r="E134" s="12" t="s">
        <v>46</v>
      </c>
      <c r="F134" s="12" t="s">
        <v>87</v>
      </c>
      <c r="G134" s="12">
        <v>2</v>
      </c>
      <c r="H134" s="13">
        <v>2</v>
      </c>
      <c r="I134" s="12">
        <v>100</v>
      </c>
      <c r="J134" s="12">
        <v>4</v>
      </c>
      <c r="K134" s="13">
        <v>4</v>
      </c>
      <c r="L134" s="12">
        <v>100</v>
      </c>
      <c r="M134" s="12">
        <v>4</v>
      </c>
      <c r="N134" s="13">
        <v>4</v>
      </c>
      <c r="O134" s="12">
        <v>100</v>
      </c>
      <c r="P134" s="12">
        <v>11</v>
      </c>
      <c r="Q134" s="13">
        <v>12</v>
      </c>
      <c r="R134" s="12">
        <v>100</v>
      </c>
    </row>
    <row r="135" spans="1:18" s="30" customFormat="1" ht="15.75" customHeight="1" x14ac:dyDescent="0.25">
      <c r="A135" s="29" t="s">
        <v>3</v>
      </c>
      <c r="B135" s="29" t="s">
        <v>198</v>
      </c>
      <c r="C135" s="29">
        <v>4</v>
      </c>
      <c r="D135" s="29">
        <v>18</v>
      </c>
      <c r="E135" s="29" t="s">
        <v>46</v>
      </c>
      <c r="F135" s="29" t="s">
        <v>87</v>
      </c>
      <c r="G135" s="29">
        <v>4</v>
      </c>
      <c r="H135" s="29">
        <v>3</v>
      </c>
      <c r="I135" s="29">
        <v>75</v>
      </c>
      <c r="J135" s="29">
        <v>4</v>
      </c>
      <c r="K135" s="29" t="s">
        <v>41</v>
      </c>
      <c r="L135" s="29">
        <v>0</v>
      </c>
      <c r="M135" s="29">
        <v>5</v>
      </c>
      <c r="N135" s="29">
        <v>2</v>
      </c>
      <c r="O135" s="29">
        <v>40</v>
      </c>
      <c r="P135" s="29">
        <v>5</v>
      </c>
      <c r="Q135" s="29" t="s">
        <v>41</v>
      </c>
      <c r="R135" s="29">
        <v>0</v>
      </c>
    </row>
    <row r="136" spans="1:18" ht="15.75" customHeight="1" x14ac:dyDescent="0.25">
      <c r="A136" s="12" t="s">
        <v>3</v>
      </c>
      <c r="B136" s="12" t="s">
        <v>197</v>
      </c>
      <c r="C136" s="12">
        <v>41</v>
      </c>
      <c r="D136" s="12">
        <v>420</v>
      </c>
      <c r="E136" s="12" t="s">
        <v>46</v>
      </c>
      <c r="F136" s="12" t="s">
        <v>87</v>
      </c>
      <c r="G136" s="12">
        <v>20</v>
      </c>
      <c r="H136" s="13">
        <v>20</v>
      </c>
      <c r="I136" s="12">
        <v>100</v>
      </c>
      <c r="J136" s="12">
        <v>394</v>
      </c>
      <c r="K136" s="13">
        <v>342</v>
      </c>
      <c r="L136" s="12">
        <v>86.8</v>
      </c>
      <c r="M136" s="12">
        <v>400</v>
      </c>
      <c r="N136" s="13">
        <v>200</v>
      </c>
      <c r="O136" s="12">
        <v>50</v>
      </c>
      <c r="P136" s="12">
        <v>495</v>
      </c>
      <c r="Q136" s="13">
        <v>230</v>
      </c>
      <c r="R136" s="12">
        <v>46.46</v>
      </c>
    </row>
    <row r="137" spans="1:18" ht="15.75" customHeight="1" x14ac:dyDescent="0.25">
      <c r="A137" s="12" t="s">
        <v>3</v>
      </c>
      <c r="B137" s="12" t="s">
        <v>196</v>
      </c>
      <c r="C137" s="12">
        <v>0</v>
      </c>
      <c r="D137" s="12">
        <v>39</v>
      </c>
      <c r="E137" s="12" t="s">
        <v>46</v>
      </c>
      <c r="F137" s="12" t="s">
        <v>87</v>
      </c>
      <c r="G137" s="12">
        <v>6</v>
      </c>
      <c r="H137" s="13">
        <v>5</v>
      </c>
      <c r="I137" s="12">
        <v>83.33</v>
      </c>
      <c r="J137" s="12">
        <v>10</v>
      </c>
      <c r="K137" s="13">
        <v>12</v>
      </c>
      <c r="L137" s="12">
        <v>100</v>
      </c>
      <c r="M137" s="12">
        <v>11</v>
      </c>
      <c r="N137" s="13">
        <v>11</v>
      </c>
      <c r="O137" s="12">
        <v>100</v>
      </c>
      <c r="P137" s="12">
        <v>11</v>
      </c>
      <c r="Q137" s="13">
        <v>12</v>
      </c>
      <c r="R137" s="12">
        <v>100</v>
      </c>
    </row>
    <row r="138" spans="1:18" ht="15.75" customHeight="1" x14ac:dyDescent="0.25">
      <c r="A138" s="12" t="s">
        <v>3</v>
      </c>
      <c r="B138" s="12" t="s">
        <v>195</v>
      </c>
      <c r="C138" s="12">
        <v>400</v>
      </c>
      <c r="D138" s="12">
        <v>5900</v>
      </c>
      <c r="E138" s="12" t="s">
        <v>46</v>
      </c>
      <c r="F138" s="12" t="s">
        <v>87</v>
      </c>
      <c r="G138" s="12">
        <v>800</v>
      </c>
      <c r="H138" s="13">
        <v>800</v>
      </c>
      <c r="I138" s="12">
        <v>100</v>
      </c>
      <c r="J138" s="12">
        <v>1600</v>
      </c>
      <c r="K138" s="13">
        <v>5507</v>
      </c>
      <c r="L138" s="12">
        <v>100</v>
      </c>
      <c r="M138" s="12">
        <v>1700</v>
      </c>
      <c r="N138" s="13">
        <v>3691</v>
      </c>
      <c r="O138" s="12">
        <v>100</v>
      </c>
      <c r="P138" s="12">
        <v>11000</v>
      </c>
      <c r="Q138" s="13">
        <v>7258</v>
      </c>
      <c r="R138" s="12">
        <v>65.98</v>
      </c>
    </row>
    <row r="139" spans="1:18" ht="15.75" customHeight="1" x14ac:dyDescent="0.25">
      <c r="A139" s="12" t="s">
        <v>3</v>
      </c>
      <c r="B139" s="12" t="s">
        <v>194</v>
      </c>
      <c r="C139" s="12">
        <v>3419</v>
      </c>
      <c r="D139" s="12">
        <v>4700</v>
      </c>
      <c r="E139" s="12" t="s">
        <v>46</v>
      </c>
      <c r="F139" s="12" t="s">
        <v>87</v>
      </c>
      <c r="G139" s="12">
        <v>1000</v>
      </c>
      <c r="H139" s="13">
        <v>816</v>
      </c>
      <c r="I139" s="12">
        <v>81.599999999999994</v>
      </c>
      <c r="J139" s="12">
        <v>2764</v>
      </c>
      <c r="K139" s="13">
        <v>2837</v>
      </c>
      <c r="L139" s="12">
        <v>100</v>
      </c>
      <c r="M139" s="12">
        <v>468</v>
      </c>
      <c r="N139" s="13">
        <v>1114</v>
      </c>
      <c r="O139" s="12">
        <v>100</v>
      </c>
      <c r="P139" s="12">
        <v>1900</v>
      </c>
      <c r="Q139" s="13">
        <v>2289</v>
      </c>
      <c r="R139" s="12">
        <v>100</v>
      </c>
    </row>
    <row r="140" spans="1:18" ht="15.75" customHeight="1" x14ac:dyDescent="0.25">
      <c r="A140" s="12" t="s">
        <v>3</v>
      </c>
      <c r="B140" s="12" t="s">
        <v>193</v>
      </c>
      <c r="C140" s="12">
        <v>0</v>
      </c>
      <c r="D140" s="12">
        <v>100</v>
      </c>
      <c r="E140" s="12" t="s">
        <v>46</v>
      </c>
      <c r="F140" s="12" t="s">
        <v>87</v>
      </c>
      <c r="G140" s="12">
        <v>5</v>
      </c>
      <c r="H140" s="13" t="s">
        <v>41</v>
      </c>
      <c r="I140" s="12">
        <v>0</v>
      </c>
      <c r="J140" s="12" t="s">
        <v>45</v>
      </c>
      <c r="K140" s="13" t="s">
        <v>41</v>
      </c>
      <c r="L140" s="12" t="s">
        <v>33</v>
      </c>
      <c r="M140" s="12">
        <v>100</v>
      </c>
      <c r="N140" s="13" t="s">
        <v>41</v>
      </c>
      <c r="O140" s="12">
        <v>0</v>
      </c>
      <c r="P140" s="12">
        <v>1</v>
      </c>
      <c r="Q140" s="13">
        <v>1</v>
      </c>
      <c r="R140" s="12">
        <v>100</v>
      </c>
    </row>
    <row r="141" spans="1:18" s="30" customFormat="1" ht="15.75" customHeight="1" x14ac:dyDescent="0.25">
      <c r="A141" s="29" t="s">
        <v>3</v>
      </c>
      <c r="B141" s="29" t="s">
        <v>192</v>
      </c>
      <c r="C141" s="29">
        <v>0</v>
      </c>
      <c r="D141" s="29">
        <v>60</v>
      </c>
      <c r="E141" s="29" t="s">
        <v>46</v>
      </c>
      <c r="F141" s="29" t="s">
        <v>87</v>
      </c>
      <c r="G141" s="29" t="s">
        <v>45</v>
      </c>
      <c r="H141" s="29" t="s">
        <v>41</v>
      </c>
      <c r="I141" s="29" t="s">
        <v>33</v>
      </c>
      <c r="J141" s="29" t="s">
        <v>45</v>
      </c>
      <c r="K141" s="29" t="s">
        <v>41</v>
      </c>
      <c r="L141" s="29" t="s">
        <v>33</v>
      </c>
      <c r="M141" s="29" t="s">
        <v>45</v>
      </c>
      <c r="N141" s="29" t="s">
        <v>41</v>
      </c>
      <c r="O141" s="29" t="s">
        <v>33</v>
      </c>
      <c r="P141" s="29">
        <v>30</v>
      </c>
      <c r="Q141" s="29" t="s">
        <v>41</v>
      </c>
      <c r="R141" s="29">
        <v>0</v>
      </c>
    </row>
    <row r="142" spans="1:18" ht="15.75" hidden="1" customHeight="1" x14ac:dyDescent="0.25">
      <c r="A142" s="12" t="s">
        <v>9</v>
      </c>
      <c r="B142" s="12" t="s">
        <v>191</v>
      </c>
      <c r="C142" s="12">
        <v>0</v>
      </c>
      <c r="D142" s="12">
        <v>100</v>
      </c>
      <c r="E142" s="12" t="s">
        <v>46</v>
      </c>
      <c r="F142" s="12" t="s">
        <v>87</v>
      </c>
      <c r="G142" s="12">
        <v>10</v>
      </c>
      <c r="H142" s="13">
        <v>10</v>
      </c>
      <c r="I142" s="12">
        <v>100</v>
      </c>
      <c r="J142" s="12" t="s">
        <v>45</v>
      </c>
      <c r="K142" s="13" t="s">
        <v>41</v>
      </c>
      <c r="L142" s="12" t="s">
        <v>33</v>
      </c>
      <c r="M142" s="12">
        <v>90</v>
      </c>
      <c r="N142" s="13">
        <v>100</v>
      </c>
      <c r="O142" s="12">
        <v>100</v>
      </c>
      <c r="P142" s="12" t="s">
        <v>45</v>
      </c>
      <c r="Q142" s="13" t="s">
        <v>41</v>
      </c>
      <c r="R142" s="12" t="s">
        <v>33</v>
      </c>
    </row>
    <row r="143" spans="1:18" ht="15.75" hidden="1" customHeight="1" x14ac:dyDescent="0.25">
      <c r="A143" s="12" t="s">
        <v>9</v>
      </c>
      <c r="B143" s="12" t="s">
        <v>190</v>
      </c>
      <c r="C143" s="12">
        <v>0</v>
      </c>
      <c r="D143" s="12">
        <v>100</v>
      </c>
      <c r="E143" s="12" t="s">
        <v>46</v>
      </c>
      <c r="F143" s="12" t="s">
        <v>87</v>
      </c>
      <c r="G143" s="12" t="s">
        <v>45</v>
      </c>
      <c r="H143" s="13" t="s">
        <v>41</v>
      </c>
      <c r="I143" s="12" t="s">
        <v>33</v>
      </c>
      <c r="J143" s="12" t="s">
        <v>45</v>
      </c>
      <c r="K143" s="13" t="s">
        <v>41</v>
      </c>
      <c r="L143" s="12" t="s">
        <v>33</v>
      </c>
      <c r="M143" s="12" t="s">
        <v>45</v>
      </c>
      <c r="N143" s="13" t="s">
        <v>41</v>
      </c>
      <c r="O143" s="12" t="s">
        <v>33</v>
      </c>
      <c r="P143" s="12">
        <v>100</v>
      </c>
      <c r="Q143" s="13">
        <v>50</v>
      </c>
      <c r="R143" s="12">
        <v>50</v>
      </c>
    </row>
    <row r="144" spans="1:18" ht="15.75" hidden="1" customHeight="1" x14ac:dyDescent="0.25">
      <c r="A144" s="12" t="s">
        <v>12</v>
      </c>
      <c r="B144" s="12" t="s">
        <v>189</v>
      </c>
      <c r="C144" s="12">
        <v>124</v>
      </c>
      <c r="D144" s="12">
        <v>141</v>
      </c>
      <c r="E144" s="12" t="s">
        <v>46</v>
      </c>
      <c r="F144" s="12" t="s">
        <v>170</v>
      </c>
      <c r="G144" s="12" t="s">
        <v>45</v>
      </c>
      <c r="H144" s="13" t="s">
        <v>41</v>
      </c>
      <c r="I144" s="12" t="s">
        <v>33</v>
      </c>
      <c r="J144" s="12">
        <v>141</v>
      </c>
      <c r="K144" s="13" t="s">
        <v>41</v>
      </c>
      <c r="L144" s="12">
        <v>0</v>
      </c>
      <c r="M144" s="12" t="s">
        <v>45</v>
      </c>
      <c r="N144" s="13" t="s">
        <v>41</v>
      </c>
      <c r="O144" s="12" t="s">
        <v>33</v>
      </c>
      <c r="P144" s="12" t="s">
        <v>45</v>
      </c>
      <c r="Q144" s="13" t="s">
        <v>41</v>
      </c>
      <c r="R144" s="12" t="s">
        <v>33</v>
      </c>
    </row>
    <row r="145" spans="1:18" ht="15.75" hidden="1" customHeight="1" x14ac:dyDescent="0.25">
      <c r="A145" s="12" t="s">
        <v>12</v>
      </c>
      <c r="B145" s="12" t="s">
        <v>188</v>
      </c>
      <c r="C145" s="12">
        <v>0</v>
      </c>
      <c r="D145" s="12">
        <v>13</v>
      </c>
      <c r="E145" s="12" t="s">
        <v>46</v>
      </c>
      <c r="F145" s="12" t="s">
        <v>170</v>
      </c>
      <c r="G145" s="12">
        <v>1</v>
      </c>
      <c r="H145" s="13" t="s">
        <v>41</v>
      </c>
      <c r="I145" s="12">
        <v>0</v>
      </c>
      <c r="J145" s="12" t="s">
        <v>45</v>
      </c>
      <c r="K145" s="13" t="s">
        <v>41</v>
      </c>
      <c r="L145" s="12" t="s">
        <v>33</v>
      </c>
      <c r="M145" s="12">
        <v>6</v>
      </c>
      <c r="N145" s="13">
        <v>4</v>
      </c>
      <c r="O145" s="12">
        <v>66.67</v>
      </c>
      <c r="P145" s="12">
        <v>6</v>
      </c>
      <c r="Q145" s="13">
        <v>9</v>
      </c>
      <c r="R145" s="12">
        <v>100</v>
      </c>
    </row>
    <row r="146" spans="1:18" ht="15.75" hidden="1" customHeight="1" x14ac:dyDescent="0.25">
      <c r="A146" s="12" t="s">
        <v>12</v>
      </c>
      <c r="B146" s="12" t="s">
        <v>187</v>
      </c>
      <c r="C146" s="12">
        <v>1</v>
      </c>
      <c r="D146" s="12">
        <v>13</v>
      </c>
      <c r="E146" s="12" t="s">
        <v>46</v>
      </c>
      <c r="F146" s="12" t="s">
        <v>170</v>
      </c>
      <c r="G146" s="12">
        <v>1</v>
      </c>
      <c r="H146" s="13">
        <v>1</v>
      </c>
      <c r="I146" s="12">
        <v>100</v>
      </c>
      <c r="J146" s="12">
        <v>1</v>
      </c>
      <c r="K146" s="13">
        <v>1</v>
      </c>
      <c r="L146" s="12">
        <v>100</v>
      </c>
      <c r="M146" s="12">
        <v>6</v>
      </c>
      <c r="N146" s="13">
        <v>6</v>
      </c>
      <c r="O146" s="12">
        <v>100</v>
      </c>
      <c r="P146" s="12">
        <v>5</v>
      </c>
      <c r="Q146" s="13">
        <v>5</v>
      </c>
      <c r="R146" s="12">
        <v>100</v>
      </c>
    </row>
    <row r="147" spans="1:18" ht="15.75" hidden="1" customHeight="1" x14ac:dyDescent="0.25">
      <c r="A147" s="12" t="s">
        <v>12</v>
      </c>
      <c r="B147" s="12" t="s">
        <v>186</v>
      </c>
      <c r="C147" s="12">
        <v>2</v>
      </c>
      <c r="D147" s="12">
        <v>27</v>
      </c>
      <c r="E147" s="12" t="s">
        <v>46</v>
      </c>
      <c r="F147" s="12" t="s">
        <v>170</v>
      </c>
      <c r="G147" s="12">
        <v>3</v>
      </c>
      <c r="H147" s="13">
        <v>3</v>
      </c>
      <c r="I147" s="12">
        <v>100</v>
      </c>
      <c r="J147" s="12">
        <v>8</v>
      </c>
      <c r="K147" s="13">
        <v>23</v>
      </c>
      <c r="L147" s="12">
        <v>100</v>
      </c>
      <c r="M147" s="12">
        <v>8</v>
      </c>
      <c r="N147" s="13">
        <v>28</v>
      </c>
      <c r="O147" s="12">
        <v>100</v>
      </c>
      <c r="P147" s="12">
        <v>8</v>
      </c>
      <c r="Q147" s="13">
        <v>25</v>
      </c>
      <c r="R147" s="12">
        <v>100</v>
      </c>
    </row>
    <row r="148" spans="1:18" ht="15.75" hidden="1" customHeight="1" x14ac:dyDescent="0.25">
      <c r="A148" s="12" t="s">
        <v>12</v>
      </c>
      <c r="B148" s="12" t="s">
        <v>185</v>
      </c>
      <c r="C148" s="12">
        <v>30</v>
      </c>
      <c r="D148" s="12">
        <v>24</v>
      </c>
      <c r="E148" s="12" t="s">
        <v>39</v>
      </c>
      <c r="F148" s="12" t="s">
        <v>170</v>
      </c>
      <c r="G148" s="12">
        <v>24</v>
      </c>
      <c r="H148" s="13">
        <v>8</v>
      </c>
      <c r="I148" s="12">
        <v>33.33</v>
      </c>
      <c r="J148" s="12">
        <v>24</v>
      </c>
      <c r="K148" s="13">
        <v>25</v>
      </c>
      <c r="L148" s="12">
        <v>100</v>
      </c>
      <c r="M148" s="12">
        <v>24</v>
      </c>
      <c r="N148" s="13">
        <v>28</v>
      </c>
      <c r="O148" s="12">
        <v>100</v>
      </c>
      <c r="P148" s="12">
        <v>8</v>
      </c>
      <c r="Q148" s="13">
        <v>25</v>
      </c>
      <c r="R148" s="12">
        <v>100</v>
      </c>
    </row>
    <row r="149" spans="1:18" ht="15.75" hidden="1" customHeight="1" x14ac:dyDescent="0.25">
      <c r="A149" s="12" t="s">
        <v>12</v>
      </c>
      <c r="B149" s="12" t="s">
        <v>184</v>
      </c>
      <c r="C149" s="12">
        <v>0</v>
      </c>
      <c r="D149" s="12">
        <v>26</v>
      </c>
      <c r="E149" s="12" t="s">
        <v>46</v>
      </c>
      <c r="F149" s="12" t="s">
        <v>170</v>
      </c>
      <c r="G149" s="12">
        <v>2</v>
      </c>
      <c r="H149" s="13">
        <v>10</v>
      </c>
      <c r="I149" s="12">
        <v>100</v>
      </c>
      <c r="J149" s="12">
        <v>8</v>
      </c>
      <c r="K149" s="13">
        <v>8</v>
      </c>
      <c r="L149" s="12">
        <v>100</v>
      </c>
      <c r="M149" s="12">
        <v>8</v>
      </c>
      <c r="N149" s="13">
        <v>36</v>
      </c>
      <c r="O149" s="12">
        <v>100</v>
      </c>
      <c r="P149" s="12">
        <v>8</v>
      </c>
      <c r="Q149" s="13">
        <v>40</v>
      </c>
      <c r="R149" s="12">
        <v>100</v>
      </c>
    </row>
    <row r="150" spans="1:18" ht="15.75" hidden="1" customHeight="1" x14ac:dyDescent="0.25">
      <c r="A150" s="12" t="s">
        <v>12</v>
      </c>
      <c r="B150" s="12" t="s">
        <v>183</v>
      </c>
      <c r="C150" s="12">
        <v>1</v>
      </c>
      <c r="D150" s="12">
        <v>8</v>
      </c>
      <c r="E150" s="12" t="s">
        <v>46</v>
      </c>
      <c r="F150" s="12" t="s">
        <v>170</v>
      </c>
      <c r="G150" s="12">
        <v>5</v>
      </c>
      <c r="H150" s="13">
        <v>6</v>
      </c>
      <c r="I150" s="12">
        <v>100</v>
      </c>
      <c r="J150" s="12">
        <v>1</v>
      </c>
      <c r="K150" s="13">
        <v>1</v>
      </c>
      <c r="L150" s="12">
        <v>100</v>
      </c>
      <c r="M150" s="12">
        <v>1</v>
      </c>
      <c r="N150" s="13">
        <v>4</v>
      </c>
      <c r="O150" s="12">
        <v>100</v>
      </c>
      <c r="P150" s="12">
        <v>2</v>
      </c>
      <c r="Q150" s="13">
        <v>2</v>
      </c>
      <c r="R150" s="12">
        <v>100</v>
      </c>
    </row>
    <row r="151" spans="1:18" ht="15.75" hidden="1" customHeight="1" x14ac:dyDescent="0.25">
      <c r="A151" s="12" t="s">
        <v>12</v>
      </c>
      <c r="B151" s="12" t="s">
        <v>182</v>
      </c>
      <c r="C151" s="12">
        <v>0</v>
      </c>
      <c r="D151" s="12">
        <v>14</v>
      </c>
      <c r="E151" s="12" t="s">
        <v>46</v>
      </c>
      <c r="F151" s="12" t="s">
        <v>170</v>
      </c>
      <c r="G151" s="12">
        <v>2</v>
      </c>
      <c r="H151" s="13">
        <v>2</v>
      </c>
      <c r="I151" s="12">
        <v>100</v>
      </c>
      <c r="J151" s="12">
        <v>4</v>
      </c>
      <c r="K151" s="13">
        <v>4</v>
      </c>
      <c r="L151" s="12">
        <v>100</v>
      </c>
      <c r="M151" s="12">
        <v>4</v>
      </c>
      <c r="N151" s="13">
        <v>8</v>
      </c>
      <c r="O151" s="12">
        <v>100</v>
      </c>
      <c r="P151" s="12">
        <v>4</v>
      </c>
      <c r="Q151" s="13">
        <v>4</v>
      </c>
      <c r="R151" s="12">
        <v>100</v>
      </c>
    </row>
    <row r="152" spans="1:18" ht="15.75" hidden="1" customHeight="1" x14ac:dyDescent="0.25">
      <c r="A152" s="12" t="s">
        <v>12</v>
      </c>
      <c r="B152" s="12" t="s">
        <v>181</v>
      </c>
      <c r="C152" s="12">
        <v>0</v>
      </c>
      <c r="D152" s="12">
        <v>14</v>
      </c>
      <c r="E152" s="12" t="s">
        <v>46</v>
      </c>
      <c r="F152" s="12" t="s">
        <v>170</v>
      </c>
      <c r="G152" s="12">
        <v>2</v>
      </c>
      <c r="H152" s="13">
        <v>1</v>
      </c>
      <c r="I152" s="12">
        <v>50</v>
      </c>
      <c r="J152" s="12">
        <v>4</v>
      </c>
      <c r="K152" s="13" t="s">
        <v>41</v>
      </c>
      <c r="L152" s="12">
        <v>0</v>
      </c>
      <c r="M152" s="12">
        <v>4</v>
      </c>
      <c r="N152" s="13">
        <v>6</v>
      </c>
      <c r="O152" s="12">
        <v>100</v>
      </c>
      <c r="P152" s="12">
        <v>4</v>
      </c>
      <c r="Q152" s="13">
        <v>7</v>
      </c>
      <c r="R152" s="12">
        <v>100</v>
      </c>
    </row>
    <row r="153" spans="1:18" ht="15.75" hidden="1" customHeight="1" x14ac:dyDescent="0.25">
      <c r="A153" s="12" t="s">
        <v>12</v>
      </c>
      <c r="B153" s="12" t="s">
        <v>180</v>
      </c>
      <c r="C153" s="12">
        <v>0</v>
      </c>
      <c r="D153" s="12">
        <v>28</v>
      </c>
      <c r="E153" s="12" t="s">
        <v>46</v>
      </c>
      <c r="F153" s="12" t="s">
        <v>170</v>
      </c>
      <c r="G153" s="12">
        <v>4</v>
      </c>
      <c r="H153" s="13">
        <v>2</v>
      </c>
      <c r="I153" s="12">
        <v>50</v>
      </c>
      <c r="J153" s="12" t="s">
        <v>45</v>
      </c>
      <c r="K153" s="13" t="s">
        <v>41</v>
      </c>
      <c r="L153" s="12" t="s">
        <v>33</v>
      </c>
      <c r="M153" s="12">
        <v>12</v>
      </c>
      <c r="N153" s="13">
        <v>28</v>
      </c>
      <c r="O153" s="12">
        <v>100</v>
      </c>
      <c r="P153" s="12">
        <v>4</v>
      </c>
      <c r="Q153" s="13">
        <v>6</v>
      </c>
      <c r="R153" s="12">
        <v>100</v>
      </c>
    </row>
    <row r="154" spans="1:18" ht="15.75" hidden="1" customHeight="1" x14ac:dyDescent="0.25">
      <c r="A154" s="12" t="s">
        <v>12</v>
      </c>
      <c r="B154" s="12" t="s">
        <v>179</v>
      </c>
      <c r="C154" s="12">
        <v>1</v>
      </c>
      <c r="D154" s="12">
        <v>1</v>
      </c>
      <c r="E154" s="12" t="s">
        <v>39</v>
      </c>
      <c r="F154" s="12" t="s">
        <v>170</v>
      </c>
      <c r="G154" s="12">
        <v>1</v>
      </c>
      <c r="H154" s="13">
        <v>1</v>
      </c>
      <c r="I154" s="12">
        <v>100</v>
      </c>
      <c r="J154" s="12">
        <v>0</v>
      </c>
      <c r="K154" s="13" t="s">
        <v>41</v>
      </c>
      <c r="L154" s="12">
        <v>0</v>
      </c>
      <c r="M154" s="12">
        <v>1</v>
      </c>
      <c r="N154" s="13" t="s">
        <v>41</v>
      </c>
      <c r="O154" s="12">
        <v>0</v>
      </c>
      <c r="P154" s="12" t="s">
        <v>45</v>
      </c>
      <c r="Q154" s="13" t="s">
        <v>41</v>
      </c>
      <c r="R154" s="12" t="s">
        <v>33</v>
      </c>
    </row>
    <row r="155" spans="1:18" ht="15.75" hidden="1" customHeight="1" x14ac:dyDescent="0.25">
      <c r="A155" s="12" t="s">
        <v>7</v>
      </c>
      <c r="B155" s="12" t="s">
        <v>178</v>
      </c>
      <c r="C155" s="12">
        <v>2</v>
      </c>
      <c r="D155" s="12">
        <v>11.8</v>
      </c>
      <c r="E155" s="12" t="s">
        <v>46</v>
      </c>
      <c r="F155" s="12" t="s">
        <v>170</v>
      </c>
      <c r="G155" s="12">
        <v>2.8</v>
      </c>
      <c r="H155" s="13" t="s">
        <v>41</v>
      </c>
      <c r="I155" s="12">
        <v>0</v>
      </c>
      <c r="J155" s="12">
        <v>1</v>
      </c>
      <c r="K155" s="13">
        <v>1.28</v>
      </c>
      <c r="L155" s="12">
        <v>100</v>
      </c>
      <c r="M155" s="12">
        <v>2</v>
      </c>
      <c r="N155" s="13">
        <v>2.0699999999999998</v>
      </c>
      <c r="O155" s="12">
        <v>100</v>
      </c>
      <c r="P155" s="12" t="s">
        <v>45</v>
      </c>
      <c r="Q155" s="13">
        <v>5</v>
      </c>
      <c r="R155" s="12" t="s">
        <v>33</v>
      </c>
    </row>
    <row r="156" spans="1:18" ht="15.75" hidden="1" customHeight="1" x14ac:dyDescent="0.25">
      <c r="A156" s="12" t="s">
        <v>7</v>
      </c>
      <c r="B156" s="12" t="s">
        <v>177</v>
      </c>
      <c r="C156" s="12">
        <v>0</v>
      </c>
      <c r="D156" s="12">
        <v>2.5</v>
      </c>
      <c r="E156" s="12" t="s">
        <v>46</v>
      </c>
      <c r="F156" s="12" t="s">
        <v>170</v>
      </c>
      <c r="G156" s="12">
        <v>0.5</v>
      </c>
      <c r="H156" s="13">
        <v>1.2</v>
      </c>
      <c r="I156" s="12">
        <v>100</v>
      </c>
      <c r="J156" s="12">
        <v>2</v>
      </c>
      <c r="K156" s="13">
        <v>1.62</v>
      </c>
      <c r="L156" s="12">
        <v>81</v>
      </c>
      <c r="M156" s="12">
        <v>0.5</v>
      </c>
      <c r="N156" s="13">
        <v>1.22</v>
      </c>
      <c r="O156" s="12">
        <v>100</v>
      </c>
      <c r="P156" s="12">
        <v>2E-3</v>
      </c>
      <c r="Q156" s="13">
        <v>0.01</v>
      </c>
      <c r="R156" s="12">
        <v>100</v>
      </c>
    </row>
    <row r="157" spans="1:18" ht="15.75" hidden="1" customHeight="1" x14ac:dyDescent="0.25">
      <c r="A157" s="12" t="s">
        <v>12</v>
      </c>
      <c r="B157" s="12" t="s">
        <v>176</v>
      </c>
      <c r="C157" s="12">
        <v>4</v>
      </c>
      <c r="D157" s="12">
        <v>61</v>
      </c>
      <c r="E157" s="12" t="s">
        <v>46</v>
      </c>
      <c r="F157" s="12" t="s">
        <v>170</v>
      </c>
      <c r="G157" s="12">
        <v>1</v>
      </c>
      <c r="H157" s="13">
        <v>1</v>
      </c>
      <c r="I157" s="12">
        <v>100</v>
      </c>
      <c r="J157" s="12">
        <v>20</v>
      </c>
      <c r="K157" s="13">
        <v>20</v>
      </c>
      <c r="L157" s="12">
        <v>100</v>
      </c>
      <c r="M157" s="12">
        <v>20</v>
      </c>
      <c r="N157" s="13">
        <v>6</v>
      </c>
      <c r="O157" s="12">
        <v>30</v>
      </c>
      <c r="P157" s="12">
        <v>4</v>
      </c>
      <c r="Q157" s="13">
        <v>20</v>
      </c>
      <c r="R157" s="12">
        <v>100</v>
      </c>
    </row>
    <row r="158" spans="1:18" ht="15.75" hidden="1" customHeight="1" x14ac:dyDescent="0.25">
      <c r="A158" s="12" t="s">
        <v>12</v>
      </c>
      <c r="B158" s="12" t="s">
        <v>175</v>
      </c>
      <c r="C158" s="12">
        <v>0</v>
      </c>
      <c r="D158" s="12">
        <v>13</v>
      </c>
      <c r="E158" s="12" t="s">
        <v>46</v>
      </c>
      <c r="F158" s="12" t="s">
        <v>170</v>
      </c>
      <c r="G158" s="12">
        <v>1</v>
      </c>
      <c r="H158" s="13">
        <v>5</v>
      </c>
      <c r="I158" s="12">
        <v>100</v>
      </c>
      <c r="J158" s="12">
        <v>4</v>
      </c>
      <c r="K158" s="13">
        <v>4</v>
      </c>
      <c r="L158" s="12">
        <v>100</v>
      </c>
      <c r="M158" s="12">
        <v>4</v>
      </c>
      <c r="N158" s="13">
        <v>13</v>
      </c>
      <c r="O158" s="12">
        <v>100</v>
      </c>
      <c r="P158" s="12">
        <v>4</v>
      </c>
      <c r="Q158" s="13">
        <v>4</v>
      </c>
      <c r="R158" s="12">
        <v>100</v>
      </c>
    </row>
    <row r="159" spans="1:18" ht="15.75" hidden="1" customHeight="1" x14ac:dyDescent="0.25">
      <c r="A159" s="12" t="s">
        <v>12</v>
      </c>
      <c r="B159" s="12" t="s">
        <v>174</v>
      </c>
      <c r="C159" s="12">
        <v>3</v>
      </c>
      <c r="D159" s="12">
        <v>3</v>
      </c>
      <c r="E159" s="12" t="s">
        <v>39</v>
      </c>
      <c r="F159" s="12" t="s">
        <v>170</v>
      </c>
      <c r="G159" s="12">
        <v>3</v>
      </c>
      <c r="H159" s="13">
        <v>3</v>
      </c>
      <c r="I159" s="12">
        <v>100</v>
      </c>
      <c r="J159" s="12">
        <v>3</v>
      </c>
      <c r="K159" s="13">
        <v>3</v>
      </c>
      <c r="L159" s="12">
        <v>100</v>
      </c>
      <c r="M159" s="12">
        <v>3</v>
      </c>
      <c r="N159" s="13">
        <v>3</v>
      </c>
      <c r="O159" s="12">
        <v>100</v>
      </c>
      <c r="P159" s="12">
        <v>3</v>
      </c>
      <c r="Q159" s="13">
        <v>3</v>
      </c>
      <c r="R159" s="12">
        <v>100</v>
      </c>
    </row>
    <row r="160" spans="1:18" ht="15.75" hidden="1" customHeight="1" x14ac:dyDescent="0.25">
      <c r="A160" s="12" t="s">
        <v>12</v>
      </c>
      <c r="B160" s="12" t="s">
        <v>173</v>
      </c>
      <c r="C160" s="12">
        <v>2</v>
      </c>
      <c r="D160" s="12">
        <v>42</v>
      </c>
      <c r="E160" s="12" t="s">
        <v>46</v>
      </c>
      <c r="F160" s="12" t="s">
        <v>170</v>
      </c>
      <c r="G160" s="12">
        <v>6</v>
      </c>
      <c r="H160" s="13">
        <v>24</v>
      </c>
      <c r="I160" s="12">
        <v>100</v>
      </c>
      <c r="J160" s="12">
        <v>12</v>
      </c>
      <c r="K160" s="13">
        <v>38</v>
      </c>
      <c r="L160" s="12">
        <v>100</v>
      </c>
      <c r="M160" s="12">
        <v>12</v>
      </c>
      <c r="N160" s="13">
        <v>48</v>
      </c>
      <c r="O160" s="12">
        <v>100</v>
      </c>
      <c r="P160" s="12">
        <v>16</v>
      </c>
      <c r="Q160" s="13">
        <v>48</v>
      </c>
      <c r="R160" s="12">
        <v>100</v>
      </c>
    </row>
    <row r="161" spans="1:18" ht="15.75" hidden="1" customHeight="1" x14ac:dyDescent="0.25">
      <c r="A161" s="12" t="s">
        <v>12</v>
      </c>
      <c r="B161" s="12" t="s">
        <v>172</v>
      </c>
      <c r="C161" s="12">
        <v>1</v>
      </c>
      <c r="D161" s="12">
        <v>200</v>
      </c>
      <c r="E161" s="12" t="s">
        <v>46</v>
      </c>
      <c r="F161" s="12" t="s">
        <v>170</v>
      </c>
      <c r="G161" s="12">
        <v>50</v>
      </c>
      <c r="H161" s="13">
        <v>20</v>
      </c>
      <c r="I161" s="12">
        <v>40</v>
      </c>
      <c r="J161" s="12">
        <v>50</v>
      </c>
      <c r="K161" s="13">
        <v>50</v>
      </c>
      <c r="L161" s="12">
        <v>100</v>
      </c>
      <c r="M161" s="12">
        <v>50</v>
      </c>
      <c r="N161" s="13">
        <v>37</v>
      </c>
      <c r="O161" s="12">
        <v>74</v>
      </c>
      <c r="P161" s="12">
        <v>116</v>
      </c>
      <c r="Q161" s="13">
        <v>196</v>
      </c>
      <c r="R161" s="12">
        <v>100</v>
      </c>
    </row>
    <row r="162" spans="1:18" ht="15.75" hidden="1" customHeight="1" x14ac:dyDescent="0.25">
      <c r="A162" s="12" t="s">
        <v>12</v>
      </c>
      <c r="B162" s="12" t="s">
        <v>171</v>
      </c>
      <c r="C162" s="12">
        <v>100</v>
      </c>
      <c r="D162" s="12">
        <v>460</v>
      </c>
      <c r="E162" s="12" t="s">
        <v>46</v>
      </c>
      <c r="F162" s="12" t="s">
        <v>170</v>
      </c>
      <c r="G162" s="12">
        <v>100</v>
      </c>
      <c r="H162" s="13">
        <v>100</v>
      </c>
      <c r="I162" s="12">
        <v>100</v>
      </c>
      <c r="J162" s="12">
        <v>110</v>
      </c>
      <c r="K162" s="13">
        <v>110</v>
      </c>
      <c r="L162" s="12">
        <v>100</v>
      </c>
      <c r="M162" s="12">
        <v>120</v>
      </c>
      <c r="N162" s="13">
        <v>298</v>
      </c>
      <c r="O162" s="12">
        <v>100</v>
      </c>
      <c r="P162" s="12">
        <v>100</v>
      </c>
      <c r="Q162" s="13">
        <v>100</v>
      </c>
      <c r="R162" s="12">
        <v>100</v>
      </c>
    </row>
    <row r="163" spans="1:18" ht="15.75" hidden="1" customHeight="1" x14ac:dyDescent="0.25">
      <c r="A163" s="12" t="s">
        <v>9</v>
      </c>
      <c r="B163" s="12" t="s">
        <v>169</v>
      </c>
      <c r="C163" s="12">
        <v>0</v>
      </c>
      <c r="D163" s="12">
        <v>34</v>
      </c>
      <c r="E163" s="12" t="s">
        <v>46</v>
      </c>
      <c r="F163" s="12" t="s">
        <v>155</v>
      </c>
      <c r="G163" s="12">
        <v>4</v>
      </c>
      <c r="H163" s="13">
        <v>4</v>
      </c>
      <c r="I163" s="12">
        <v>100</v>
      </c>
      <c r="J163" s="12">
        <v>10</v>
      </c>
      <c r="K163" s="13" t="s">
        <v>41</v>
      </c>
      <c r="L163" s="12">
        <v>0</v>
      </c>
      <c r="M163" s="12">
        <v>3</v>
      </c>
      <c r="N163" s="13" t="s">
        <v>41</v>
      </c>
      <c r="O163" s="12">
        <v>0</v>
      </c>
      <c r="P163" s="12">
        <v>10</v>
      </c>
      <c r="Q163" s="13">
        <v>10</v>
      </c>
      <c r="R163" s="12">
        <v>100</v>
      </c>
    </row>
    <row r="164" spans="1:18" ht="15.75" hidden="1" customHeight="1" x14ac:dyDescent="0.25">
      <c r="A164" s="12" t="s">
        <v>9</v>
      </c>
      <c r="B164" s="12" t="s">
        <v>168</v>
      </c>
      <c r="C164" s="12">
        <v>12</v>
      </c>
      <c r="D164" s="12">
        <v>361</v>
      </c>
      <c r="E164" s="12" t="s">
        <v>46</v>
      </c>
      <c r="F164" s="12" t="s">
        <v>155</v>
      </c>
      <c r="G164" s="12">
        <v>61</v>
      </c>
      <c r="H164" s="13">
        <v>43</v>
      </c>
      <c r="I164" s="12">
        <v>70.489999999999995</v>
      </c>
      <c r="J164" s="12">
        <v>100</v>
      </c>
      <c r="K164" s="13">
        <v>21</v>
      </c>
      <c r="L164" s="12">
        <v>21</v>
      </c>
      <c r="M164" s="12">
        <v>40</v>
      </c>
      <c r="N164" s="13">
        <v>33</v>
      </c>
      <c r="O164" s="12">
        <v>82.5</v>
      </c>
      <c r="P164" s="12">
        <v>100</v>
      </c>
      <c r="Q164" s="13">
        <v>26</v>
      </c>
      <c r="R164" s="12">
        <v>26</v>
      </c>
    </row>
    <row r="165" spans="1:18" ht="15.75" hidden="1" customHeight="1" x14ac:dyDescent="0.25">
      <c r="A165" s="12" t="s">
        <v>9</v>
      </c>
      <c r="B165" s="12" t="s">
        <v>167</v>
      </c>
      <c r="C165" s="12">
        <v>16</v>
      </c>
      <c r="D165" s="12">
        <v>386</v>
      </c>
      <c r="E165" s="12" t="s">
        <v>46</v>
      </c>
      <c r="F165" s="12" t="s">
        <v>155</v>
      </c>
      <c r="G165" s="12">
        <v>86</v>
      </c>
      <c r="H165" s="13">
        <v>76</v>
      </c>
      <c r="I165" s="12">
        <v>88.37</v>
      </c>
      <c r="J165" s="12">
        <v>100</v>
      </c>
      <c r="K165" s="13">
        <v>39</v>
      </c>
      <c r="L165" s="12">
        <v>39</v>
      </c>
      <c r="M165" s="12">
        <v>40</v>
      </c>
      <c r="N165" s="13">
        <v>3</v>
      </c>
      <c r="O165" s="12">
        <v>7.5</v>
      </c>
      <c r="P165" s="12">
        <v>100</v>
      </c>
      <c r="Q165" s="13">
        <v>5</v>
      </c>
      <c r="R165" s="12">
        <v>5</v>
      </c>
    </row>
    <row r="166" spans="1:18" ht="15.75" hidden="1" customHeight="1" x14ac:dyDescent="0.25">
      <c r="A166" s="12" t="s">
        <v>9</v>
      </c>
      <c r="B166" s="12" t="s">
        <v>166</v>
      </c>
      <c r="C166" s="12">
        <v>8</v>
      </c>
      <c r="D166" s="12">
        <v>9</v>
      </c>
      <c r="E166" s="12" t="s">
        <v>46</v>
      </c>
      <c r="F166" s="12" t="s">
        <v>155</v>
      </c>
      <c r="G166" s="12">
        <v>1</v>
      </c>
      <c r="H166" s="13">
        <v>1</v>
      </c>
      <c r="I166" s="12">
        <v>100</v>
      </c>
      <c r="J166" s="12">
        <v>3</v>
      </c>
      <c r="K166" s="13">
        <v>5</v>
      </c>
      <c r="L166" s="12">
        <v>100</v>
      </c>
      <c r="M166" s="12">
        <v>3</v>
      </c>
      <c r="N166" s="13">
        <v>3</v>
      </c>
      <c r="O166" s="12">
        <v>100</v>
      </c>
      <c r="P166" s="12">
        <v>2</v>
      </c>
      <c r="Q166" s="13">
        <v>2</v>
      </c>
      <c r="R166" s="12">
        <v>100</v>
      </c>
    </row>
    <row r="167" spans="1:18" ht="15.75" hidden="1" customHeight="1" x14ac:dyDescent="0.25">
      <c r="A167" s="12" t="s">
        <v>9</v>
      </c>
      <c r="B167" s="12" t="s">
        <v>165</v>
      </c>
      <c r="C167" s="12">
        <v>2</v>
      </c>
      <c r="D167" s="12">
        <v>2</v>
      </c>
      <c r="E167" s="12" t="s">
        <v>39</v>
      </c>
      <c r="F167" s="12" t="s">
        <v>155</v>
      </c>
      <c r="G167" s="12">
        <v>2</v>
      </c>
      <c r="H167" s="13">
        <v>5</v>
      </c>
      <c r="I167" s="12">
        <v>100</v>
      </c>
      <c r="J167" s="12">
        <v>2</v>
      </c>
      <c r="K167" s="13">
        <v>2</v>
      </c>
      <c r="L167" s="12">
        <v>100</v>
      </c>
      <c r="M167" s="12" t="s">
        <v>45</v>
      </c>
      <c r="N167" s="13" t="s">
        <v>41</v>
      </c>
      <c r="O167" s="12" t="s">
        <v>33</v>
      </c>
      <c r="P167" s="12" t="s">
        <v>45</v>
      </c>
      <c r="Q167" s="13">
        <v>3</v>
      </c>
      <c r="R167" s="12" t="s">
        <v>33</v>
      </c>
    </row>
    <row r="168" spans="1:18" ht="15.75" hidden="1" customHeight="1" x14ac:dyDescent="0.25">
      <c r="A168" s="12" t="s">
        <v>9</v>
      </c>
      <c r="B168" s="12" t="s">
        <v>164</v>
      </c>
      <c r="C168" s="12">
        <v>10000</v>
      </c>
      <c r="D168" s="12">
        <v>2700</v>
      </c>
      <c r="E168" s="12" t="s">
        <v>46</v>
      </c>
      <c r="F168" s="12" t="s">
        <v>155</v>
      </c>
      <c r="G168" s="12">
        <v>1200</v>
      </c>
      <c r="H168" s="13">
        <v>1400</v>
      </c>
      <c r="I168" s="12">
        <v>100</v>
      </c>
      <c r="J168" s="12">
        <v>500</v>
      </c>
      <c r="K168" s="13">
        <v>500</v>
      </c>
      <c r="L168" s="12">
        <v>100</v>
      </c>
      <c r="M168" s="12">
        <v>500</v>
      </c>
      <c r="N168" s="13">
        <v>1300</v>
      </c>
      <c r="O168" s="12">
        <v>100</v>
      </c>
      <c r="P168" s="12">
        <v>500</v>
      </c>
      <c r="Q168" s="13">
        <v>1900</v>
      </c>
      <c r="R168" s="12">
        <v>100</v>
      </c>
    </row>
    <row r="169" spans="1:18" ht="15.75" hidden="1" customHeight="1" x14ac:dyDescent="0.25">
      <c r="A169" s="12" t="s">
        <v>9</v>
      </c>
      <c r="B169" s="12" t="s">
        <v>163</v>
      </c>
      <c r="C169" s="12">
        <v>6</v>
      </c>
      <c r="D169" s="12">
        <v>8</v>
      </c>
      <c r="E169" s="12" t="s">
        <v>46</v>
      </c>
      <c r="F169" s="12" t="s">
        <v>155</v>
      </c>
      <c r="G169" s="12">
        <v>2</v>
      </c>
      <c r="H169" s="13">
        <v>1</v>
      </c>
      <c r="I169" s="12">
        <v>50</v>
      </c>
      <c r="J169" s="12">
        <v>2</v>
      </c>
      <c r="K169" s="13">
        <v>1</v>
      </c>
      <c r="L169" s="12">
        <v>50</v>
      </c>
      <c r="M169" s="12">
        <v>2</v>
      </c>
      <c r="N169" s="13">
        <v>7</v>
      </c>
      <c r="O169" s="12">
        <v>100</v>
      </c>
      <c r="P169" s="12">
        <v>2</v>
      </c>
      <c r="Q169" s="13">
        <v>10</v>
      </c>
      <c r="R169" s="12">
        <v>100</v>
      </c>
    </row>
    <row r="170" spans="1:18" ht="15.75" hidden="1" customHeight="1" x14ac:dyDescent="0.25">
      <c r="A170" s="12" t="s">
        <v>9</v>
      </c>
      <c r="B170" s="12" t="s">
        <v>162</v>
      </c>
      <c r="C170" s="12">
        <v>0</v>
      </c>
      <c r="D170" s="12">
        <v>5</v>
      </c>
      <c r="E170" s="12" t="s">
        <v>46</v>
      </c>
      <c r="F170" s="12" t="s">
        <v>155</v>
      </c>
      <c r="G170" s="12" t="s">
        <v>45</v>
      </c>
      <c r="H170" s="13" t="s">
        <v>41</v>
      </c>
      <c r="I170" s="12" t="s">
        <v>33</v>
      </c>
      <c r="J170" s="12" t="s">
        <v>45</v>
      </c>
      <c r="K170" s="13" t="s">
        <v>41</v>
      </c>
      <c r="L170" s="12" t="s">
        <v>33</v>
      </c>
      <c r="M170" s="12">
        <v>2</v>
      </c>
      <c r="N170" s="13" t="s">
        <v>41</v>
      </c>
      <c r="O170" s="12">
        <v>0</v>
      </c>
      <c r="P170" s="12">
        <v>3</v>
      </c>
      <c r="Q170" s="13">
        <v>10</v>
      </c>
      <c r="R170" s="12">
        <v>100</v>
      </c>
    </row>
    <row r="171" spans="1:18" ht="15.75" hidden="1" customHeight="1" x14ac:dyDescent="0.25">
      <c r="A171" s="12" t="s">
        <v>9</v>
      </c>
      <c r="B171" s="12" t="s">
        <v>161</v>
      </c>
      <c r="C171" s="12">
        <v>0</v>
      </c>
      <c r="D171" s="12">
        <v>100</v>
      </c>
      <c r="E171" s="12" t="s">
        <v>46</v>
      </c>
      <c r="F171" s="12" t="s">
        <v>155</v>
      </c>
      <c r="G171" s="12">
        <v>10</v>
      </c>
      <c r="H171" s="13">
        <v>10</v>
      </c>
      <c r="I171" s="12">
        <v>100</v>
      </c>
      <c r="J171" s="12">
        <v>50</v>
      </c>
      <c r="K171" s="13">
        <v>50</v>
      </c>
      <c r="L171" s="12">
        <v>100</v>
      </c>
      <c r="M171" s="12">
        <v>40</v>
      </c>
      <c r="N171" s="13">
        <v>40</v>
      </c>
      <c r="O171" s="12">
        <v>100</v>
      </c>
      <c r="P171" s="12" t="s">
        <v>45</v>
      </c>
      <c r="Q171" s="13" t="s">
        <v>41</v>
      </c>
      <c r="R171" s="12" t="s">
        <v>33</v>
      </c>
    </row>
    <row r="172" spans="1:18" ht="15.75" hidden="1" customHeight="1" x14ac:dyDescent="0.25">
      <c r="A172" s="12" t="s">
        <v>9</v>
      </c>
      <c r="B172" s="12" t="s">
        <v>160</v>
      </c>
      <c r="C172" s="12">
        <v>0</v>
      </c>
      <c r="D172" s="12">
        <v>100</v>
      </c>
      <c r="E172" s="12" t="s">
        <v>46</v>
      </c>
      <c r="F172" s="12" t="s">
        <v>155</v>
      </c>
      <c r="G172" s="12" t="s">
        <v>45</v>
      </c>
      <c r="H172" s="13" t="s">
        <v>41</v>
      </c>
      <c r="I172" s="12" t="s">
        <v>33</v>
      </c>
      <c r="J172" s="12" t="s">
        <v>45</v>
      </c>
      <c r="K172" s="13" t="s">
        <v>41</v>
      </c>
      <c r="L172" s="12" t="s">
        <v>33</v>
      </c>
      <c r="M172" s="12">
        <v>20</v>
      </c>
      <c r="N172" s="13" t="s">
        <v>41</v>
      </c>
      <c r="O172" s="12">
        <v>0</v>
      </c>
      <c r="P172" s="12">
        <v>80</v>
      </c>
      <c r="Q172" s="13">
        <v>50</v>
      </c>
      <c r="R172" s="12">
        <v>62.5</v>
      </c>
    </row>
    <row r="173" spans="1:18" ht="15.75" hidden="1" customHeight="1" x14ac:dyDescent="0.25">
      <c r="A173" s="12" t="s">
        <v>9</v>
      </c>
      <c r="B173" s="12" t="s">
        <v>159</v>
      </c>
      <c r="C173" s="12">
        <v>5</v>
      </c>
      <c r="D173" s="12">
        <v>11</v>
      </c>
      <c r="E173" s="12" t="s">
        <v>46</v>
      </c>
      <c r="F173" s="12" t="s">
        <v>155</v>
      </c>
      <c r="G173" s="12">
        <v>2</v>
      </c>
      <c r="H173" s="13">
        <v>6</v>
      </c>
      <c r="I173" s="12">
        <v>100</v>
      </c>
      <c r="J173" s="12">
        <v>7</v>
      </c>
      <c r="K173" s="13">
        <v>8</v>
      </c>
      <c r="L173" s="12">
        <v>100</v>
      </c>
      <c r="M173" s="12">
        <v>1</v>
      </c>
      <c r="N173" s="13">
        <v>1</v>
      </c>
      <c r="O173" s="12">
        <v>100</v>
      </c>
      <c r="P173" s="12">
        <v>1</v>
      </c>
      <c r="Q173" s="13">
        <v>1</v>
      </c>
      <c r="R173" s="12">
        <v>100</v>
      </c>
    </row>
    <row r="174" spans="1:18" ht="15.75" hidden="1" customHeight="1" x14ac:dyDescent="0.25">
      <c r="A174" s="12" t="s">
        <v>9</v>
      </c>
      <c r="B174" s="12" t="s">
        <v>158</v>
      </c>
      <c r="C174" s="12">
        <v>80</v>
      </c>
      <c r="D174" s="12">
        <v>550</v>
      </c>
      <c r="E174" s="12" t="s">
        <v>46</v>
      </c>
      <c r="F174" s="12" t="s">
        <v>155</v>
      </c>
      <c r="G174" s="12">
        <v>100</v>
      </c>
      <c r="H174" s="13">
        <v>140</v>
      </c>
      <c r="I174" s="12">
        <v>100</v>
      </c>
      <c r="J174" s="12">
        <v>150</v>
      </c>
      <c r="K174" s="13">
        <v>450</v>
      </c>
      <c r="L174" s="12">
        <v>100</v>
      </c>
      <c r="M174" s="12">
        <v>150</v>
      </c>
      <c r="N174" s="13">
        <v>150</v>
      </c>
      <c r="O174" s="12">
        <v>100</v>
      </c>
      <c r="P174" s="12">
        <v>150</v>
      </c>
      <c r="Q174" s="13">
        <v>232</v>
      </c>
      <c r="R174" s="12">
        <v>100</v>
      </c>
    </row>
    <row r="175" spans="1:18" ht="15.75" hidden="1" customHeight="1" x14ac:dyDescent="0.25">
      <c r="A175" s="12" t="s">
        <v>9</v>
      </c>
      <c r="B175" s="12" t="s">
        <v>157</v>
      </c>
      <c r="C175" s="12">
        <v>2</v>
      </c>
      <c r="D175" s="12">
        <v>4</v>
      </c>
      <c r="E175" s="12" t="s">
        <v>46</v>
      </c>
      <c r="F175" s="12" t="s">
        <v>155</v>
      </c>
      <c r="G175" s="12">
        <v>1</v>
      </c>
      <c r="H175" s="13" t="s">
        <v>41</v>
      </c>
      <c r="I175" s="12">
        <v>0</v>
      </c>
      <c r="J175" s="12">
        <v>1</v>
      </c>
      <c r="K175" s="13" t="s">
        <v>41</v>
      </c>
      <c r="L175" s="12">
        <v>0</v>
      </c>
      <c r="M175" s="12">
        <v>1</v>
      </c>
      <c r="N175" s="13" t="s">
        <v>41</v>
      </c>
      <c r="O175" s="12">
        <v>0</v>
      </c>
      <c r="P175" s="12">
        <v>1</v>
      </c>
      <c r="Q175" s="13" t="s">
        <v>41</v>
      </c>
      <c r="R175" s="12">
        <v>0</v>
      </c>
    </row>
    <row r="176" spans="1:18" ht="15.75" hidden="1" customHeight="1" x14ac:dyDescent="0.25">
      <c r="A176" s="12" t="s">
        <v>9</v>
      </c>
      <c r="B176" s="12" t="s">
        <v>156</v>
      </c>
      <c r="C176" s="12">
        <v>10</v>
      </c>
      <c r="D176" s="12">
        <v>100</v>
      </c>
      <c r="E176" s="12" t="s">
        <v>46</v>
      </c>
      <c r="F176" s="12" t="s">
        <v>155</v>
      </c>
      <c r="G176" s="12">
        <v>30</v>
      </c>
      <c r="H176" s="13">
        <v>30</v>
      </c>
      <c r="I176" s="12">
        <v>100</v>
      </c>
      <c r="J176" s="12">
        <v>40</v>
      </c>
      <c r="K176" s="13">
        <v>40</v>
      </c>
      <c r="L176" s="12">
        <v>100</v>
      </c>
      <c r="M176" s="12">
        <v>90</v>
      </c>
      <c r="N176" s="13">
        <v>45</v>
      </c>
      <c r="O176" s="12">
        <v>50</v>
      </c>
      <c r="P176" s="12">
        <v>100</v>
      </c>
      <c r="Q176" s="13">
        <v>100</v>
      </c>
      <c r="R176" s="12">
        <v>100</v>
      </c>
    </row>
    <row r="177" spans="1:18" hidden="1" x14ac:dyDescent="0.25">
      <c r="A177" s="12" t="s">
        <v>5</v>
      </c>
      <c r="B177" s="12" t="s">
        <v>154</v>
      </c>
      <c r="C177" s="12">
        <v>0</v>
      </c>
      <c r="D177" s="12">
        <v>14</v>
      </c>
      <c r="E177" s="12" t="s">
        <v>46</v>
      </c>
      <c r="F177" s="12" t="s">
        <v>136</v>
      </c>
      <c r="G177" s="12">
        <v>5</v>
      </c>
      <c r="H177" s="13" t="s">
        <v>41</v>
      </c>
      <c r="I177" s="12">
        <v>0</v>
      </c>
      <c r="J177" s="12">
        <v>3</v>
      </c>
      <c r="K177" s="13" t="s">
        <v>41</v>
      </c>
      <c r="L177" s="12">
        <v>0</v>
      </c>
      <c r="M177" s="12">
        <v>3</v>
      </c>
      <c r="N177" s="13" t="s">
        <v>41</v>
      </c>
      <c r="O177" s="12">
        <v>0</v>
      </c>
      <c r="P177" s="12">
        <v>3</v>
      </c>
      <c r="Q177" s="13">
        <v>3</v>
      </c>
      <c r="R177" s="12">
        <v>100</v>
      </c>
    </row>
    <row r="178" spans="1:18" hidden="1" x14ac:dyDescent="0.25">
      <c r="A178" s="12" t="s">
        <v>5</v>
      </c>
      <c r="B178" s="12" t="s">
        <v>153</v>
      </c>
      <c r="C178" s="12">
        <v>0</v>
      </c>
      <c r="D178" s="12">
        <v>570</v>
      </c>
      <c r="E178" s="12" t="s">
        <v>46</v>
      </c>
      <c r="F178" s="12" t="s">
        <v>136</v>
      </c>
      <c r="G178" s="12">
        <v>120</v>
      </c>
      <c r="H178" s="13" t="s">
        <v>41</v>
      </c>
      <c r="I178" s="12">
        <v>0</v>
      </c>
      <c r="J178" s="12">
        <v>150</v>
      </c>
      <c r="K178" s="13" t="s">
        <v>41</v>
      </c>
      <c r="L178" s="12">
        <v>0</v>
      </c>
      <c r="M178" s="12">
        <v>150</v>
      </c>
      <c r="N178" s="13" t="s">
        <v>41</v>
      </c>
      <c r="O178" s="12">
        <v>0</v>
      </c>
      <c r="P178" s="12">
        <v>150</v>
      </c>
      <c r="Q178" s="13">
        <v>80</v>
      </c>
      <c r="R178" s="12">
        <v>53.33</v>
      </c>
    </row>
    <row r="179" spans="1:18" hidden="1" x14ac:dyDescent="0.25">
      <c r="A179" s="12" t="s">
        <v>5</v>
      </c>
      <c r="B179" s="12" t="s">
        <v>152</v>
      </c>
      <c r="C179" s="12">
        <v>70</v>
      </c>
      <c r="D179" s="12">
        <v>50</v>
      </c>
      <c r="E179" s="12" t="s">
        <v>141</v>
      </c>
      <c r="F179" s="12" t="s">
        <v>136</v>
      </c>
      <c r="G179" s="12">
        <v>65</v>
      </c>
      <c r="H179" s="13">
        <v>65</v>
      </c>
      <c r="I179" s="12">
        <v>100</v>
      </c>
      <c r="J179" s="12">
        <v>60</v>
      </c>
      <c r="K179" s="13">
        <v>40</v>
      </c>
      <c r="L179" s="12">
        <v>100</v>
      </c>
      <c r="M179" s="12">
        <v>55</v>
      </c>
      <c r="N179" s="13">
        <v>50</v>
      </c>
      <c r="O179" s="12">
        <v>100</v>
      </c>
      <c r="P179" s="12">
        <v>50</v>
      </c>
      <c r="Q179" s="13">
        <v>10</v>
      </c>
      <c r="R179" s="12">
        <v>100</v>
      </c>
    </row>
    <row r="180" spans="1:18" ht="15.75" hidden="1" customHeight="1" x14ac:dyDescent="0.25">
      <c r="A180" s="12" t="s">
        <v>7</v>
      </c>
      <c r="B180" s="12" t="s">
        <v>151</v>
      </c>
      <c r="C180" s="12">
        <v>1</v>
      </c>
      <c r="D180" s="12">
        <v>8</v>
      </c>
      <c r="E180" s="12" t="s">
        <v>46</v>
      </c>
      <c r="F180" s="12" t="s">
        <v>136</v>
      </c>
      <c r="G180" s="12">
        <v>2</v>
      </c>
      <c r="H180" s="13">
        <v>1</v>
      </c>
      <c r="I180" s="12">
        <v>50</v>
      </c>
      <c r="J180" s="12">
        <v>1</v>
      </c>
      <c r="K180" s="13">
        <v>1</v>
      </c>
      <c r="L180" s="12">
        <v>100</v>
      </c>
      <c r="M180" s="12" t="s">
        <v>45</v>
      </c>
      <c r="N180" s="13" t="s">
        <v>41</v>
      </c>
      <c r="O180" s="12" t="s">
        <v>33</v>
      </c>
      <c r="P180" s="12">
        <v>1</v>
      </c>
      <c r="Q180" s="13" t="s">
        <v>41</v>
      </c>
      <c r="R180" s="12">
        <v>0</v>
      </c>
    </row>
    <row r="181" spans="1:18" ht="15.75" hidden="1" customHeight="1" x14ac:dyDescent="0.25">
      <c r="A181" s="12" t="s">
        <v>7</v>
      </c>
      <c r="B181" s="12" t="s">
        <v>150</v>
      </c>
      <c r="C181" s="12">
        <v>0</v>
      </c>
      <c r="D181" s="12">
        <v>400</v>
      </c>
      <c r="E181" s="12" t="s">
        <v>46</v>
      </c>
      <c r="F181" s="12" t="s">
        <v>136</v>
      </c>
      <c r="G181" s="12">
        <v>100</v>
      </c>
      <c r="H181" s="13">
        <v>82</v>
      </c>
      <c r="I181" s="12">
        <v>82</v>
      </c>
      <c r="J181" s="12" t="s">
        <v>45</v>
      </c>
      <c r="K181" s="13" t="s">
        <v>41</v>
      </c>
      <c r="L181" s="12" t="s">
        <v>33</v>
      </c>
      <c r="M181" s="12">
        <v>100</v>
      </c>
      <c r="N181" s="13" t="s">
        <v>41</v>
      </c>
      <c r="O181" s="12">
        <v>0</v>
      </c>
      <c r="P181" s="12">
        <v>150</v>
      </c>
      <c r="Q181" s="13" t="s">
        <v>41</v>
      </c>
      <c r="R181" s="12">
        <v>0</v>
      </c>
    </row>
    <row r="182" spans="1:18" ht="15.75" hidden="1" customHeight="1" x14ac:dyDescent="0.25">
      <c r="A182" s="12" t="s">
        <v>7</v>
      </c>
      <c r="B182" s="12" t="s">
        <v>149</v>
      </c>
      <c r="C182" s="12">
        <v>0</v>
      </c>
      <c r="D182" s="12">
        <v>4</v>
      </c>
      <c r="E182" s="12" t="s">
        <v>46</v>
      </c>
      <c r="F182" s="12" t="s">
        <v>136</v>
      </c>
      <c r="G182" s="12">
        <v>1</v>
      </c>
      <c r="H182" s="13" t="s">
        <v>41</v>
      </c>
      <c r="I182" s="12">
        <v>0</v>
      </c>
      <c r="J182" s="12" t="s">
        <v>45</v>
      </c>
      <c r="K182" s="13" t="s">
        <v>41</v>
      </c>
      <c r="L182" s="12" t="s">
        <v>33</v>
      </c>
      <c r="M182" s="12" t="s">
        <v>45</v>
      </c>
      <c r="N182" s="13" t="s">
        <v>41</v>
      </c>
      <c r="O182" s="12" t="s">
        <v>33</v>
      </c>
      <c r="P182" s="12" t="s">
        <v>45</v>
      </c>
      <c r="Q182" s="13">
        <v>1</v>
      </c>
      <c r="R182" s="12" t="s">
        <v>33</v>
      </c>
    </row>
    <row r="183" spans="1:18" ht="15.75" hidden="1" customHeight="1" x14ac:dyDescent="0.25">
      <c r="A183" s="12" t="s">
        <v>7</v>
      </c>
      <c r="B183" s="12" t="s">
        <v>148</v>
      </c>
      <c r="C183" s="12">
        <v>2</v>
      </c>
      <c r="D183" s="12">
        <v>4</v>
      </c>
      <c r="E183" s="12" t="s">
        <v>46</v>
      </c>
      <c r="F183" s="12" t="s">
        <v>136</v>
      </c>
      <c r="G183" s="12">
        <v>1</v>
      </c>
      <c r="H183" s="13" t="s">
        <v>41</v>
      </c>
      <c r="I183" s="12">
        <v>0</v>
      </c>
      <c r="J183" s="12">
        <v>2</v>
      </c>
      <c r="K183" s="13" t="s">
        <v>41</v>
      </c>
      <c r="L183" s="12">
        <v>0</v>
      </c>
      <c r="M183" s="12" t="s">
        <v>45</v>
      </c>
      <c r="N183" s="13" t="s">
        <v>41</v>
      </c>
      <c r="O183" s="12" t="s">
        <v>33</v>
      </c>
      <c r="P183" s="12" t="s">
        <v>45</v>
      </c>
      <c r="Q183" s="13" t="s">
        <v>41</v>
      </c>
      <c r="R183" s="12" t="s">
        <v>33</v>
      </c>
    </row>
    <row r="184" spans="1:18" hidden="1" x14ac:dyDescent="0.25">
      <c r="A184" s="12" t="s">
        <v>5</v>
      </c>
      <c r="B184" s="12" t="s">
        <v>147</v>
      </c>
      <c r="C184" s="12">
        <v>5</v>
      </c>
      <c r="D184" s="12">
        <v>30</v>
      </c>
      <c r="E184" s="12" t="s">
        <v>46</v>
      </c>
      <c r="F184" s="12" t="s">
        <v>136</v>
      </c>
      <c r="G184" s="12">
        <v>5</v>
      </c>
      <c r="H184" s="13">
        <v>2</v>
      </c>
      <c r="I184" s="12">
        <v>40</v>
      </c>
      <c r="J184" s="12">
        <v>10</v>
      </c>
      <c r="K184" s="13">
        <v>1</v>
      </c>
      <c r="L184" s="12">
        <v>10</v>
      </c>
      <c r="M184" s="12">
        <v>10</v>
      </c>
      <c r="N184" s="13" t="s">
        <v>41</v>
      </c>
      <c r="O184" s="12">
        <v>0</v>
      </c>
      <c r="P184" s="12">
        <v>5</v>
      </c>
      <c r="Q184" s="13">
        <v>25</v>
      </c>
      <c r="R184" s="12">
        <v>100</v>
      </c>
    </row>
    <row r="185" spans="1:18" hidden="1" x14ac:dyDescent="0.25">
      <c r="A185" s="12" t="s">
        <v>5</v>
      </c>
      <c r="B185" s="12" t="s">
        <v>146</v>
      </c>
      <c r="C185" s="12">
        <v>4</v>
      </c>
      <c r="D185" s="12">
        <v>30</v>
      </c>
      <c r="E185" s="12" t="s">
        <v>46</v>
      </c>
      <c r="F185" s="12" t="s">
        <v>136</v>
      </c>
      <c r="G185" s="12">
        <v>5</v>
      </c>
      <c r="H185" s="13" t="s">
        <v>41</v>
      </c>
      <c r="I185" s="12">
        <v>0</v>
      </c>
      <c r="J185" s="12">
        <v>10</v>
      </c>
      <c r="K185" s="13">
        <v>5</v>
      </c>
      <c r="L185" s="12">
        <v>50</v>
      </c>
      <c r="M185" s="12">
        <v>10</v>
      </c>
      <c r="N185" s="13" t="s">
        <v>41</v>
      </c>
      <c r="O185" s="12">
        <v>0</v>
      </c>
      <c r="P185" s="12">
        <v>5</v>
      </c>
      <c r="Q185" s="13">
        <v>5</v>
      </c>
      <c r="R185" s="12">
        <v>100</v>
      </c>
    </row>
    <row r="186" spans="1:18" hidden="1" x14ac:dyDescent="0.25">
      <c r="A186" s="12" t="s">
        <v>5</v>
      </c>
      <c r="B186" s="12" t="s">
        <v>145</v>
      </c>
      <c r="C186" s="12">
        <v>0</v>
      </c>
      <c r="D186" s="12">
        <v>30</v>
      </c>
      <c r="E186" s="12" t="s">
        <v>46</v>
      </c>
      <c r="F186" s="12" t="s">
        <v>136</v>
      </c>
      <c r="G186" s="12">
        <v>5</v>
      </c>
      <c r="H186" s="13" t="s">
        <v>41</v>
      </c>
      <c r="I186" s="12">
        <v>0</v>
      </c>
      <c r="J186" s="12">
        <v>10</v>
      </c>
      <c r="K186" s="13" t="s">
        <v>41</v>
      </c>
      <c r="L186" s="12">
        <v>0</v>
      </c>
      <c r="M186" s="12">
        <v>10</v>
      </c>
      <c r="N186" s="13" t="s">
        <v>41</v>
      </c>
      <c r="O186" s="12">
        <v>0</v>
      </c>
      <c r="P186" s="12">
        <v>5</v>
      </c>
      <c r="Q186" s="13">
        <v>25</v>
      </c>
      <c r="R186" s="12">
        <v>100</v>
      </c>
    </row>
    <row r="187" spans="1:18" hidden="1" x14ac:dyDescent="0.25">
      <c r="A187" s="12" t="s">
        <v>5</v>
      </c>
      <c r="B187" s="12" t="s">
        <v>144</v>
      </c>
      <c r="C187" s="12">
        <v>4</v>
      </c>
      <c r="D187" s="12">
        <v>30</v>
      </c>
      <c r="E187" s="12" t="s">
        <v>46</v>
      </c>
      <c r="F187" s="12" t="s">
        <v>136</v>
      </c>
      <c r="G187" s="12" t="s">
        <v>45</v>
      </c>
      <c r="H187" s="13" t="s">
        <v>41</v>
      </c>
      <c r="I187" s="12" t="s">
        <v>33</v>
      </c>
      <c r="J187" s="12">
        <v>15</v>
      </c>
      <c r="K187" s="13">
        <v>10</v>
      </c>
      <c r="L187" s="12">
        <v>66.67</v>
      </c>
      <c r="M187" s="12">
        <v>10</v>
      </c>
      <c r="N187" s="13" t="s">
        <v>41</v>
      </c>
      <c r="O187" s="12">
        <v>0</v>
      </c>
      <c r="P187" s="12">
        <v>5</v>
      </c>
      <c r="Q187" s="13">
        <v>25</v>
      </c>
      <c r="R187" s="12">
        <v>100</v>
      </c>
    </row>
    <row r="188" spans="1:18" hidden="1" x14ac:dyDescent="0.25">
      <c r="A188" s="12" t="s">
        <v>5</v>
      </c>
      <c r="B188" s="12" t="s">
        <v>143</v>
      </c>
      <c r="C188" s="12">
        <v>2</v>
      </c>
      <c r="D188" s="12">
        <v>24</v>
      </c>
      <c r="E188" s="12" t="s">
        <v>46</v>
      </c>
      <c r="F188" s="12" t="s">
        <v>136</v>
      </c>
      <c r="G188" s="12">
        <v>6</v>
      </c>
      <c r="H188" s="13">
        <v>2</v>
      </c>
      <c r="I188" s="12">
        <v>33.33</v>
      </c>
      <c r="J188" s="12">
        <v>6</v>
      </c>
      <c r="K188" s="13">
        <v>4</v>
      </c>
      <c r="L188" s="12">
        <v>66.67</v>
      </c>
      <c r="M188" s="12">
        <v>6</v>
      </c>
      <c r="N188" s="13">
        <v>1</v>
      </c>
      <c r="O188" s="12">
        <v>16.670000000000002</v>
      </c>
      <c r="P188" s="12">
        <v>6</v>
      </c>
      <c r="Q188" s="13">
        <v>6</v>
      </c>
      <c r="R188" s="12">
        <v>100</v>
      </c>
    </row>
    <row r="189" spans="1:18" hidden="1" x14ac:dyDescent="0.25">
      <c r="A189" s="12" t="s">
        <v>5</v>
      </c>
      <c r="B189" s="12" t="s">
        <v>142</v>
      </c>
      <c r="C189" s="12">
        <v>15</v>
      </c>
      <c r="D189" s="12">
        <v>10</v>
      </c>
      <c r="E189" s="12" t="s">
        <v>141</v>
      </c>
      <c r="F189" s="12" t="s">
        <v>136</v>
      </c>
      <c r="G189" s="12">
        <v>15</v>
      </c>
      <c r="H189" s="13" t="s">
        <v>41</v>
      </c>
      <c r="I189" s="12">
        <v>0</v>
      </c>
      <c r="J189" s="12">
        <v>10</v>
      </c>
      <c r="K189" s="13">
        <v>10</v>
      </c>
      <c r="L189" s="12">
        <v>100</v>
      </c>
      <c r="M189" s="12">
        <v>10</v>
      </c>
      <c r="N189" s="13" t="s">
        <v>41</v>
      </c>
      <c r="O189" s="12">
        <v>0</v>
      </c>
      <c r="P189" s="12">
        <v>10</v>
      </c>
      <c r="Q189" s="13">
        <v>5</v>
      </c>
      <c r="R189" s="12">
        <v>100</v>
      </c>
    </row>
    <row r="190" spans="1:18" hidden="1" x14ac:dyDescent="0.25">
      <c r="A190" s="12" t="s">
        <v>5</v>
      </c>
      <c r="B190" s="12" t="s">
        <v>140</v>
      </c>
      <c r="C190" s="12">
        <v>4</v>
      </c>
      <c r="D190" s="12">
        <v>4</v>
      </c>
      <c r="E190" s="12" t="s">
        <v>39</v>
      </c>
      <c r="F190" s="12" t="s">
        <v>136</v>
      </c>
      <c r="G190" s="12">
        <v>4</v>
      </c>
      <c r="H190" s="13">
        <v>4</v>
      </c>
      <c r="I190" s="12">
        <v>100</v>
      </c>
      <c r="J190" s="12">
        <v>4</v>
      </c>
      <c r="K190" s="13">
        <v>4</v>
      </c>
      <c r="L190" s="12">
        <v>100</v>
      </c>
      <c r="M190" s="12">
        <v>4</v>
      </c>
      <c r="N190" s="13">
        <v>2</v>
      </c>
      <c r="O190" s="12">
        <v>50</v>
      </c>
      <c r="P190" s="12">
        <v>4</v>
      </c>
      <c r="Q190" s="13">
        <v>9</v>
      </c>
      <c r="R190" s="12">
        <v>100</v>
      </c>
    </row>
    <row r="191" spans="1:18" hidden="1" x14ac:dyDescent="0.25">
      <c r="A191" s="12" t="s">
        <v>5</v>
      </c>
      <c r="B191" s="12" t="s">
        <v>139</v>
      </c>
      <c r="C191" s="12">
        <v>3</v>
      </c>
      <c r="D191" s="12">
        <v>19</v>
      </c>
      <c r="E191" s="12" t="s">
        <v>46</v>
      </c>
      <c r="F191" s="12" t="s">
        <v>136</v>
      </c>
      <c r="G191" s="12">
        <v>4</v>
      </c>
      <c r="H191" s="13" t="s">
        <v>41</v>
      </c>
      <c r="I191" s="12">
        <v>0</v>
      </c>
      <c r="J191" s="12">
        <v>5</v>
      </c>
      <c r="K191" s="13">
        <v>7</v>
      </c>
      <c r="L191" s="12">
        <v>100</v>
      </c>
      <c r="M191" s="12">
        <v>5</v>
      </c>
      <c r="N191" s="13" t="s">
        <v>41</v>
      </c>
      <c r="O191" s="12">
        <v>0</v>
      </c>
      <c r="P191" s="12">
        <v>5</v>
      </c>
      <c r="Q191" s="13">
        <v>5</v>
      </c>
      <c r="R191" s="12">
        <v>100</v>
      </c>
    </row>
    <row r="192" spans="1:18" hidden="1" x14ac:dyDescent="0.25">
      <c r="A192" s="12" t="s">
        <v>5</v>
      </c>
      <c r="B192" s="12" t="s">
        <v>138</v>
      </c>
      <c r="C192" s="12">
        <v>2</v>
      </c>
      <c r="D192" s="12">
        <v>2</v>
      </c>
      <c r="E192" s="12" t="s">
        <v>39</v>
      </c>
      <c r="F192" s="12" t="s">
        <v>136</v>
      </c>
      <c r="G192" s="12">
        <v>2</v>
      </c>
      <c r="H192" s="13">
        <v>2</v>
      </c>
      <c r="I192" s="12">
        <v>100</v>
      </c>
      <c r="J192" s="12">
        <v>2</v>
      </c>
      <c r="K192" s="13">
        <v>7</v>
      </c>
      <c r="L192" s="12">
        <v>100</v>
      </c>
      <c r="M192" s="12">
        <v>2</v>
      </c>
      <c r="N192" s="13">
        <v>2</v>
      </c>
      <c r="O192" s="12">
        <v>100</v>
      </c>
      <c r="P192" s="12">
        <v>2</v>
      </c>
      <c r="Q192" s="13">
        <v>2</v>
      </c>
      <c r="R192" s="12">
        <v>100</v>
      </c>
    </row>
    <row r="193" spans="1:18" hidden="1" x14ac:dyDescent="0.25">
      <c r="A193" s="12" t="s">
        <v>5</v>
      </c>
      <c r="B193" s="12" t="s">
        <v>137</v>
      </c>
      <c r="C193" s="12">
        <v>10</v>
      </c>
      <c r="D193" s="12">
        <v>10</v>
      </c>
      <c r="E193" s="12" t="s">
        <v>39</v>
      </c>
      <c r="F193" s="12" t="s">
        <v>136</v>
      </c>
      <c r="G193" s="12">
        <v>10</v>
      </c>
      <c r="H193" s="13">
        <v>10</v>
      </c>
      <c r="I193" s="12">
        <v>100</v>
      </c>
      <c r="J193" s="12">
        <v>10</v>
      </c>
      <c r="K193" s="13">
        <v>30</v>
      </c>
      <c r="L193" s="12">
        <v>100</v>
      </c>
      <c r="M193" s="12">
        <v>10</v>
      </c>
      <c r="N193" s="13">
        <v>10</v>
      </c>
      <c r="O193" s="12">
        <v>100</v>
      </c>
      <c r="P193" s="12">
        <v>10</v>
      </c>
      <c r="Q193" s="13">
        <v>10</v>
      </c>
      <c r="R193" s="12">
        <v>100</v>
      </c>
    </row>
    <row r="194" spans="1:18" ht="15.75" hidden="1" customHeight="1" x14ac:dyDescent="0.25">
      <c r="A194" s="12" t="s">
        <v>2</v>
      </c>
      <c r="B194" s="12" t="s">
        <v>135</v>
      </c>
      <c r="C194" s="12">
        <v>0</v>
      </c>
      <c r="D194" s="12">
        <v>343</v>
      </c>
      <c r="E194" s="12" t="s">
        <v>46</v>
      </c>
      <c r="F194" s="12" t="s">
        <v>103</v>
      </c>
      <c r="G194" s="12">
        <v>50</v>
      </c>
      <c r="H194" s="13">
        <v>150</v>
      </c>
      <c r="I194" s="12">
        <v>100</v>
      </c>
      <c r="J194" s="12">
        <v>80</v>
      </c>
      <c r="K194" s="13">
        <v>80</v>
      </c>
      <c r="L194" s="12">
        <v>100</v>
      </c>
      <c r="M194" s="12">
        <v>100</v>
      </c>
      <c r="N194" s="13">
        <v>200</v>
      </c>
      <c r="O194" s="12">
        <v>100</v>
      </c>
      <c r="P194" s="12">
        <v>113</v>
      </c>
      <c r="Q194" s="13">
        <v>198</v>
      </c>
      <c r="R194" s="12">
        <v>100</v>
      </c>
    </row>
    <row r="195" spans="1:18" ht="15.75" hidden="1" customHeight="1" x14ac:dyDescent="0.25">
      <c r="A195" s="12" t="s">
        <v>2</v>
      </c>
      <c r="B195" s="12" t="s">
        <v>134</v>
      </c>
      <c r="C195" s="12">
        <v>0</v>
      </c>
      <c r="D195" s="12">
        <v>1</v>
      </c>
      <c r="E195" s="12" t="s">
        <v>46</v>
      </c>
      <c r="F195" s="12" t="s">
        <v>103</v>
      </c>
      <c r="G195" s="12">
        <v>1</v>
      </c>
      <c r="H195" s="13">
        <v>1</v>
      </c>
      <c r="I195" s="12">
        <v>100</v>
      </c>
      <c r="J195" s="12" t="s">
        <v>45</v>
      </c>
      <c r="K195" s="13" t="s">
        <v>41</v>
      </c>
      <c r="L195" s="12" t="s">
        <v>33</v>
      </c>
      <c r="M195" s="12" t="s">
        <v>45</v>
      </c>
      <c r="N195" s="13" t="s">
        <v>41</v>
      </c>
      <c r="O195" s="12" t="s">
        <v>33</v>
      </c>
      <c r="P195" s="12" t="s">
        <v>45</v>
      </c>
      <c r="Q195" s="13" t="s">
        <v>41</v>
      </c>
      <c r="R195" s="12" t="s">
        <v>33</v>
      </c>
    </row>
    <row r="196" spans="1:18" ht="15.75" hidden="1" customHeight="1" x14ac:dyDescent="0.25">
      <c r="A196" s="12" t="s">
        <v>2</v>
      </c>
      <c r="B196" s="12" t="s">
        <v>133</v>
      </c>
      <c r="C196" s="12">
        <v>0</v>
      </c>
      <c r="D196" s="12">
        <v>220</v>
      </c>
      <c r="E196" s="12" t="s">
        <v>46</v>
      </c>
      <c r="F196" s="12" t="s">
        <v>103</v>
      </c>
      <c r="G196" s="12">
        <v>100</v>
      </c>
      <c r="H196" s="13">
        <v>25</v>
      </c>
      <c r="I196" s="12">
        <v>25</v>
      </c>
      <c r="J196" s="12">
        <v>25</v>
      </c>
      <c r="K196" s="13">
        <v>25</v>
      </c>
      <c r="L196" s="12">
        <v>100</v>
      </c>
      <c r="M196" s="12">
        <v>50</v>
      </c>
      <c r="N196" s="13">
        <v>35</v>
      </c>
      <c r="O196" s="12">
        <v>70</v>
      </c>
      <c r="P196" s="12">
        <v>15</v>
      </c>
      <c r="Q196" s="13">
        <v>26</v>
      </c>
      <c r="R196" s="12">
        <v>100</v>
      </c>
    </row>
    <row r="197" spans="1:18" ht="15.75" hidden="1" customHeight="1" x14ac:dyDescent="0.25">
      <c r="A197" s="12" t="s">
        <v>2</v>
      </c>
      <c r="B197" s="12" t="s">
        <v>132</v>
      </c>
      <c r="C197" s="12">
        <v>0</v>
      </c>
      <c r="D197" s="12">
        <v>13</v>
      </c>
      <c r="E197" s="12" t="s">
        <v>46</v>
      </c>
      <c r="F197" s="12" t="s">
        <v>103</v>
      </c>
      <c r="G197" s="12">
        <v>3</v>
      </c>
      <c r="H197" s="13">
        <v>3</v>
      </c>
      <c r="I197" s="12">
        <v>100</v>
      </c>
      <c r="J197" s="12" t="s">
        <v>45</v>
      </c>
      <c r="K197" s="13" t="s">
        <v>41</v>
      </c>
      <c r="L197" s="12" t="s">
        <v>33</v>
      </c>
      <c r="M197" s="12">
        <v>6</v>
      </c>
      <c r="N197" s="13" t="s">
        <v>41</v>
      </c>
      <c r="O197" s="12">
        <v>0</v>
      </c>
      <c r="P197" s="12">
        <v>2</v>
      </c>
      <c r="Q197" s="13">
        <v>2</v>
      </c>
      <c r="R197" s="12">
        <v>100</v>
      </c>
    </row>
    <row r="198" spans="1:18" ht="15.75" hidden="1" customHeight="1" x14ac:dyDescent="0.25">
      <c r="A198" s="12" t="s">
        <v>9</v>
      </c>
      <c r="B198" s="12" t="s">
        <v>131</v>
      </c>
      <c r="C198" s="12">
        <v>5</v>
      </c>
      <c r="D198" s="12">
        <v>10</v>
      </c>
      <c r="E198" s="12" t="s">
        <v>46</v>
      </c>
      <c r="F198" s="12" t="s">
        <v>103</v>
      </c>
      <c r="G198" s="12">
        <v>10</v>
      </c>
      <c r="H198" s="13">
        <v>10</v>
      </c>
      <c r="I198" s="12">
        <v>100</v>
      </c>
      <c r="J198" s="12" t="s">
        <v>45</v>
      </c>
      <c r="K198" s="13" t="s">
        <v>41</v>
      </c>
      <c r="L198" s="12" t="s">
        <v>33</v>
      </c>
      <c r="M198" s="12" t="s">
        <v>45</v>
      </c>
      <c r="N198" s="13" t="s">
        <v>41</v>
      </c>
      <c r="O198" s="12" t="s">
        <v>33</v>
      </c>
      <c r="P198" s="12" t="s">
        <v>45</v>
      </c>
      <c r="Q198" s="13" t="s">
        <v>41</v>
      </c>
      <c r="R198" s="12" t="s">
        <v>33</v>
      </c>
    </row>
    <row r="199" spans="1:18" ht="15.75" hidden="1" customHeight="1" x14ac:dyDescent="0.25">
      <c r="A199" s="12" t="s">
        <v>9</v>
      </c>
      <c r="B199" s="12" t="s">
        <v>130</v>
      </c>
      <c r="C199" s="12">
        <v>100</v>
      </c>
      <c r="D199" s="12">
        <v>100</v>
      </c>
      <c r="E199" s="12" t="s">
        <v>39</v>
      </c>
      <c r="F199" s="12" t="s">
        <v>103</v>
      </c>
      <c r="G199" s="12">
        <v>100</v>
      </c>
      <c r="H199" s="13">
        <v>100</v>
      </c>
      <c r="I199" s="12">
        <v>100</v>
      </c>
      <c r="J199" s="12" t="s">
        <v>45</v>
      </c>
      <c r="K199" s="13" t="s">
        <v>41</v>
      </c>
      <c r="L199" s="12" t="s">
        <v>33</v>
      </c>
      <c r="M199" s="12" t="s">
        <v>45</v>
      </c>
      <c r="N199" s="13" t="s">
        <v>41</v>
      </c>
      <c r="O199" s="12" t="s">
        <v>33</v>
      </c>
      <c r="P199" s="12" t="s">
        <v>45</v>
      </c>
      <c r="Q199" s="13" t="s">
        <v>41</v>
      </c>
      <c r="R199" s="12" t="s">
        <v>33</v>
      </c>
    </row>
    <row r="200" spans="1:18" ht="15.75" hidden="1" customHeight="1" x14ac:dyDescent="0.25">
      <c r="A200" s="12" t="s">
        <v>11</v>
      </c>
      <c r="B200" s="12" t="s">
        <v>129</v>
      </c>
      <c r="C200" s="12">
        <v>60</v>
      </c>
      <c r="D200" s="12">
        <v>460</v>
      </c>
      <c r="E200" s="12" t="s">
        <v>46</v>
      </c>
      <c r="F200" s="12" t="s">
        <v>103</v>
      </c>
      <c r="G200" s="12">
        <v>100</v>
      </c>
      <c r="H200" s="13">
        <v>100</v>
      </c>
      <c r="I200" s="12">
        <v>100</v>
      </c>
      <c r="J200" s="12">
        <v>110</v>
      </c>
      <c r="K200" s="13">
        <v>200</v>
      </c>
      <c r="L200" s="12">
        <v>100</v>
      </c>
      <c r="M200" s="12">
        <v>120</v>
      </c>
      <c r="N200" s="13">
        <v>120</v>
      </c>
      <c r="O200" s="12">
        <v>100</v>
      </c>
      <c r="P200" s="12">
        <v>130</v>
      </c>
      <c r="Q200" s="13">
        <v>130</v>
      </c>
      <c r="R200" s="12">
        <v>100</v>
      </c>
    </row>
    <row r="201" spans="1:18" ht="15.75" hidden="1" customHeight="1" x14ac:dyDescent="0.25">
      <c r="A201" s="12" t="s">
        <v>11</v>
      </c>
      <c r="B201" s="12" t="s">
        <v>128</v>
      </c>
      <c r="C201" s="12">
        <v>60</v>
      </c>
      <c r="D201" s="12">
        <v>100</v>
      </c>
      <c r="E201" s="12" t="s">
        <v>46</v>
      </c>
      <c r="F201" s="12" t="s">
        <v>103</v>
      </c>
      <c r="G201" s="12">
        <v>20</v>
      </c>
      <c r="H201" s="13">
        <v>20</v>
      </c>
      <c r="I201" s="12">
        <v>100</v>
      </c>
      <c r="J201" s="12">
        <v>80</v>
      </c>
      <c r="K201" s="13">
        <v>63</v>
      </c>
      <c r="L201" s="12">
        <v>78.75</v>
      </c>
      <c r="M201" s="12">
        <v>100</v>
      </c>
      <c r="N201" s="13">
        <v>75</v>
      </c>
      <c r="O201" s="12">
        <v>75</v>
      </c>
      <c r="P201" s="12">
        <v>80</v>
      </c>
      <c r="Q201" s="13">
        <v>80</v>
      </c>
      <c r="R201" s="12">
        <v>100</v>
      </c>
    </row>
    <row r="202" spans="1:18" ht="15.75" hidden="1" customHeight="1" x14ac:dyDescent="0.25">
      <c r="A202" s="12" t="s">
        <v>11</v>
      </c>
      <c r="B202" s="12" t="s">
        <v>127</v>
      </c>
      <c r="C202" s="12">
        <v>20</v>
      </c>
      <c r="D202" s="12">
        <v>100</v>
      </c>
      <c r="E202" s="12" t="s">
        <v>46</v>
      </c>
      <c r="F202" s="12" t="s">
        <v>103</v>
      </c>
      <c r="G202" s="12">
        <v>60</v>
      </c>
      <c r="H202" s="13">
        <v>60</v>
      </c>
      <c r="I202" s="12">
        <v>100</v>
      </c>
      <c r="J202" s="12">
        <v>80</v>
      </c>
      <c r="K202" s="13">
        <v>80</v>
      </c>
      <c r="L202" s="12">
        <v>100</v>
      </c>
      <c r="M202" s="12">
        <v>90</v>
      </c>
      <c r="N202" s="13">
        <v>83</v>
      </c>
      <c r="O202" s="12">
        <v>92.22</v>
      </c>
      <c r="P202" s="12">
        <v>80</v>
      </c>
      <c r="Q202" s="13">
        <v>80</v>
      </c>
      <c r="R202" s="12">
        <v>100</v>
      </c>
    </row>
    <row r="203" spans="1:18" ht="15.75" hidden="1" customHeight="1" x14ac:dyDescent="0.25">
      <c r="A203" s="12" t="s">
        <v>11</v>
      </c>
      <c r="B203" s="12" t="s">
        <v>126</v>
      </c>
      <c r="C203" s="12">
        <v>20</v>
      </c>
      <c r="D203" s="12">
        <v>80</v>
      </c>
      <c r="E203" s="12" t="s">
        <v>46</v>
      </c>
      <c r="F203" s="12" t="s">
        <v>103</v>
      </c>
      <c r="G203" s="12">
        <v>50</v>
      </c>
      <c r="H203" s="13">
        <v>50</v>
      </c>
      <c r="I203" s="12">
        <v>100</v>
      </c>
      <c r="J203" s="12">
        <v>60</v>
      </c>
      <c r="K203" s="13">
        <v>40</v>
      </c>
      <c r="L203" s="12">
        <v>66.67</v>
      </c>
      <c r="M203" s="12">
        <v>70</v>
      </c>
      <c r="N203" s="13">
        <v>20</v>
      </c>
      <c r="O203" s="12">
        <v>28.57</v>
      </c>
      <c r="P203" s="12">
        <v>80</v>
      </c>
      <c r="Q203" s="13">
        <v>80</v>
      </c>
      <c r="R203" s="12">
        <v>100</v>
      </c>
    </row>
    <row r="204" spans="1:18" ht="15.75" hidden="1" customHeight="1" x14ac:dyDescent="0.25">
      <c r="A204" s="12" t="s">
        <v>6</v>
      </c>
      <c r="B204" s="12" t="s">
        <v>125</v>
      </c>
      <c r="C204" s="12">
        <v>15</v>
      </c>
      <c r="D204" s="12">
        <v>75</v>
      </c>
      <c r="E204" s="12" t="s">
        <v>46</v>
      </c>
      <c r="F204" s="12" t="s">
        <v>103</v>
      </c>
      <c r="G204" s="12">
        <v>15</v>
      </c>
      <c r="H204" s="13">
        <v>10</v>
      </c>
      <c r="I204" s="12">
        <v>66.67</v>
      </c>
      <c r="J204" s="12">
        <v>35</v>
      </c>
      <c r="K204" s="13">
        <v>13</v>
      </c>
      <c r="L204" s="12">
        <v>37.14</v>
      </c>
      <c r="M204" s="12">
        <v>55</v>
      </c>
      <c r="N204" s="13">
        <v>38.5</v>
      </c>
      <c r="O204" s="12">
        <v>70</v>
      </c>
      <c r="P204" s="12">
        <v>75</v>
      </c>
      <c r="Q204" s="13">
        <v>23</v>
      </c>
      <c r="R204" s="12">
        <v>30.67</v>
      </c>
    </row>
    <row r="205" spans="1:18" ht="15.75" hidden="1" customHeight="1" x14ac:dyDescent="0.25">
      <c r="A205" s="12" t="s">
        <v>6</v>
      </c>
      <c r="B205" s="12" t="s">
        <v>124</v>
      </c>
      <c r="C205" s="12">
        <v>90</v>
      </c>
      <c r="D205" s="12">
        <v>90</v>
      </c>
      <c r="E205" s="12" t="s">
        <v>39</v>
      </c>
      <c r="F205" s="12" t="s">
        <v>103</v>
      </c>
      <c r="G205" s="12">
        <v>90</v>
      </c>
      <c r="H205" s="13">
        <v>97</v>
      </c>
      <c r="I205" s="12">
        <v>100</v>
      </c>
      <c r="J205" s="12">
        <v>90</v>
      </c>
      <c r="K205" s="13">
        <v>93.4</v>
      </c>
      <c r="L205" s="12">
        <v>100</v>
      </c>
      <c r="M205" s="12">
        <v>90</v>
      </c>
      <c r="N205" s="13">
        <v>65.39</v>
      </c>
      <c r="O205" s="12">
        <v>72.66</v>
      </c>
      <c r="P205" s="12">
        <v>90</v>
      </c>
      <c r="Q205" s="13">
        <v>72.7</v>
      </c>
      <c r="R205" s="12">
        <v>80.78</v>
      </c>
    </row>
    <row r="206" spans="1:18" ht="15.75" hidden="1" customHeight="1" x14ac:dyDescent="0.25">
      <c r="A206" s="12" t="s">
        <v>6</v>
      </c>
      <c r="B206" s="12" t="s">
        <v>123</v>
      </c>
      <c r="C206" s="12">
        <v>9</v>
      </c>
      <c r="D206" s="12">
        <v>7</v>
      </c>
      <c r="E206" s="12" t="s">
        <v>39</v>
      </c>
      <c r="F206" s="12" t="s">
        <v>103</v>
      </c>
      <c r="G206" s="12">
        <v>7</v>
      </c>
      <c r="H206" s="13">
        <v>5</v>
      </c>
      <c r="I206" s="12">
        <v>71.430000000000007</v>
      </c>
      <c r="J206" s="12">
        <v>7</v>
      </c>
      <c r="K206" s="13">
        <v>7</v>
      </c>
      <c r="L206" s="12">
        <v>100</v>
      </c>
      <c r="M206" s="12">
        <v>7</v>
      </c>
      <c r="N206" s="13">
        <v>3</v>
      </c>
      <c r="O206" s="12">
        <v>42.86</v>
      </c>
      <c r="P206" s="12">
        <v>7</v>
      </c>
      <c r="Q206" s="13">
        <v>17</v>
      </c>
      <c r="R206" s="12">
        <v>100</v>
      </c>
    </row>
    <row r="207" spans="1:18" ht="15.75" hidden="1" customHeight="1" x14ac:dyDescent="0.25">
      <c r="A207" s="12" t="s">
        <v>11</v>
      </c>
      <c r="B207" s="12" t="s">
        <v>122</v>
      </c>
      <c r="C207" s="12">
        <v>90</v>
      </c>
      <c r="D207" s="12">
        <v>90</v>
      </c>
      <c r="E207" s="12" t="s">
        <v>39</v>
      </c>
      <c r="F207" s="12" t="s">
        <v>103</v>
      </c>
      <c r="G207" s="12">
        <v>90</v>
      </c>
      <c r="H207" s="13" t="s">
        <v>41</v>
      </c>
      <c r="I207" s="12">
        <v>0</v>
      </c>
      <c r="J207" s="12">
        <v>90</v>
      </c>
      <c r="K207" s="13" t="s">
        <v>41</v>
      </c>
      <c r="L207" s="12">
        <v>0</v>
      </c>
      <c r="M207" s="12">
        <v>90</v>
      </c>
      <c r="N207" s="13">
        <v>66</v>
      </c>
      <c r="O207" s="12">
        <v>73.33</v>
      </c>
      <c r="P207" s="12">
        <v>90</v>
      </c>
      <c r="Q207" s="13">
        <v>60</v>
      </c>
      <c r="R207" s="12">
        <v>66.67</v>
      </c>
    </row>
    <row r="208" spans="1:18" ht="15.75" hidden="1" customHeight="1" x14ac:dyDescent="0.25">
      <c r="A208" s="12" t="s">
        <v>11</v>
      </c>
      <c r="B208" s="12" t="s">
        <v>121</v>
      </c>
      <c r="C208" s="12">
        <v>0</v>
      </c>
      <c r="D208" s="12">
        <v>14</v>
      </c>
      <c r="E208" s="12" t="s">
        <v>46</v>
      </c>
      <c r="F208" s="12" t="s">
        <v>103</v>
      </c>
      <c r="G208" s="12">
        <v>2</v>
      </c>
      <c r="H208" s="13">
        <v>2</v>
      </c>
      <c r="I208" s="12">
        <v>100</v>
      </c>
      <c r="J208" s="12">
        <v>3</v>
      </c>
      <c r="K208" s="13">
        <v>2</v>
      </c>
      <c r="L208" s="12">
        <v>66.67</v>
      </c>
      <c r="M208" s="12">
        <v>4</v>
      </c>
      <c r="N208" s="13">
        <v>4</v>
      </c>
      <c r="O208" s="12">
        <v>100</v>
      </c>
      <c r="P208" s="12">
        <v>5</v>
      </c>
      <c r="Q208" s="13">
        <v>5</v>
      </c>
      <c r="R208" s="12">
        <v>100</v>
      </c>
    </row>
    <row r="209" spans="1:18" ht="15.75" hidden="1" customHeight="1" x14ac:dyDescent="0.25">
      <c r="A209" s="12" t="s">
        <v>11</v>
      </c>
      <c r="B209" s="12" t="s">
        <v>120</v>
      </c>
      <c r="C209" s="12">
        <v>2</v>
      </c>
      <c r="D209" s="12">
        <v>9</v>
      </c>
      <c r="E209" s="12" t="s">
        <v>46</v>
      </c>
      <c r="F209" s="12" t="s">
        <v>103</v>
      </c>
      <c r="G209" s="12">
        <v>2</v>
      </c>
      <c r="H209" s="13">
        <v>2</v>
      </c>
      <c r="I209" s="12">
        <v>100</v>
      </c>
      <c r="J209" s="12">
        <v>2</v>
      </c>
      <c r="K209" s="13">
        <v>1</v>
      </c>
      <c r="L209" s="12">
        <v>50</v>
      </c>
      <c r="M209" s="12">
        <v>2</v>
      </c>
      <c r="N209" s="13">
        <v>7</v>
      </c>
      <c r="O209" s="12">
        <v>100</v>
      </c>
      <c r="P209" s="12">
        <v>3</v>
      </c>
      <c r="Q209" s="13">
        <v>3</v>
      </c>
      <c r="R209" s="12">
        <v>100</v>
      </c>
    </row>
    <row r="210" spans="1:18" ht="15.75" hidden="1" customHeight="1" x14ac:dyDescent="0.25">
      <c r="A210" s="12" t="s">
        <v>11</v>
      </c>
      <c r="B210" s="12" t="s">
        <v>119</v>
      </c>
      <c r="C210" s="12">
        <v>6</v>
      </c>
      <c r="D210" s="12">
        <v>25</v>
      </c>
      <c r="E210" s="12" t="s">
        <v>46</v>
      </c>
      <c r="F210" s="12" t="s">
        <v>103</v>
      </c>
      <c r="G210" s="12">
        <v>6</v>
      </c>
      <c r="H210" s="13">
        <v>6</v>
      </c>
      <c r="I210" s="12">
        <v>100</v>
      </c>
      <c r="J210" s="12">
        <v>7</v>
      </c>
      <c r="K210" s="13">
        <v>12</v>
      </c>
      <c r="L210" s="12">
        <v>100</v>
      </c>
      <c r="M210" s="12">
        <v>7</v>
      </c>
      <c r="N210" s="13">
        <v>14</v>
      </c>
      <c r="O210" s="12">
        <v>100</v>
      </c>
      <c r="P210" s="12">
        <v>10</v>
      </c>
      <c r="Q210" s="13">
        <v>45</v>
      </c>
      <c r="R210" s="12">
        <v>100</v>
      </c>
    </row>
    <row r="211" spans="1:18" ht="15.75" hidden="1" customHeight="1" x14ac:dyDescent="0.25">
      <c r="A211" s="12" t="s">
        <v>11</v>
      </c>
      <c r="B211" s="12" t="s">
        <v>118</v>
      </c>
      <c r="C211" s="12">
        <v>0</v>
      </c>
      <c r="D211" s="12">
        <v>7</v>
      </c>
      <c r="E211" s="12" t="s">
        <v>46</v>
      </c>
      <c r="F211" s="12" t="s">
        <v>103</v>
      </c>
      <c r="G211" s="12">
        <v>1</v>
      </c>
      <c r="H211" s="13">
        <v>1</v>
      </c>
      <c r="I211" s="12">
        <v>100</v>
      </c>
      <c r="J211" s="12">
        <v>2</v>
      </c>
      <c r="K211" s="13">
        <v>2</v>
      </c>
      <c r="L211" s="12">
        <v>100</v>
      </c>
      <c r="M211" s="12">
        <v>2</v>
      </c>
      <c r="N211" s="13">
        <v>4</v>
      </c>
      <c r="O211" s="12">
        <v>100</v>
      </c>
      <c r="P211" s="12">
        <v>2</v>
      </c>
      <c r="Q211" s="13">
        <v>2</v>
      </c>
      <c r="R211" s="12">
        <v>100</v>
      </c>
    </row>
    <row r="212" spans="1:18" ht="15.75" hidden="1" customHeight="1" x14ac:dyDescent="0.25">
      <c r="A212" s="12" t="s">
        <v>2</v>
      </c>
      <c r="B212" s="12" t="s">
        <v>117</v>
      </c>
      <c r="C212" s="12">
        <v>49</v>
      </c>
      <c r="D212" s="12">
        <v>92</v>
      </c>
      <c r="E212" s="12" t="s">
        <v>46</v>
      </c>
      <c r="F212" s="12" t="s">
        <v>103</v>
      </c>
      <c r="G212" s="12">
        <v>90</v>
      </c>
      <c r="H212" s="13">
        <v>90</v>
      </c>
      <c r="I212" s="12">
        <v>100</v>
      </c>
      <c r="J212" s="12">
        <v>90</v>
      </c>
      <c r="K212" s="13">
        <v>80</v>
      </c>
      <c r="L212" s="12">
        <v>88.89</v>
      </c>
      <c r="M212" s="12">
        <v>92</v>
      </c>
      <c r="N212" s="13">
        <v>90</v>
      </c>
      <c r="O212" s="12">
        <v>97.83</v>
      </c>
      <c r="P212" s="12">
        <v>92</v>
      </c>
      <c r="Q212" s="13">
        <v>88</v>
      </c>
      <c r="R212" s="12">
        <v>95.65</v>
      </c>
    </row>
    <row r="213" spans="1:18" ht="15.75" hidden="1" customHeight="1" x14ac:dyDescent="0.25">
      <c r="A213" s="12" t="s">
        <v>2</v>
      </c>
      <c r="B213" s="12" t="s">
        <v>116</v>
      </c>
      <c r="C213" s="12">
        <v>0</v>
      </c>
      <c r="D213" s="12">
        <v>92</v>
      </c>
      <c r="E213" s="12" t="s">
        <v>46</v>
      </c>
      <c r="F213" s="12" t="s">
        <v>103</v>
      </c>
      <c r="G213" s="12">
        <v>90</v>
      </c>
      <c r="H213" s="13">
        <v>62</v>
      </c>
      <c r="I213" s="12">
        <v>68.89</v>
      </c>
      <c r="J213" s="12">
        <v>90</v>
      </c>
      <c r="K213" s="13">
        <v>90</v>
      </c>
      <c r="L213" s="12">
        <v>100</v>
      </c>
      <c r="M213" s="12">
        <v>92</v>
      </c>
      <c r="N213" s="13">
        <v>92</v>
      </c>
      <c r="O213" s="12">
        <v>100</v>
      </c>
      <c r="P213" s="12">
        <v>70</v>
      </c>
      <c r="Q213" s="13">
        <v>65.5</v>
      </c>
      <c r="R213" s="12">
        <v>93.57</v>
      </c>
    </row>
    <row r="214" spans="1:18" ht="15.75" hidden="1" customHeight="1" x14ac:dyDescent="0.25">
      <c r="A214" s="12" t="s">
        <v>2</v>
      </c>
      <c r="B214" s="12" t="s">
        <v>115</v>
      </c>
      <c r="C214" s="12">
        <v>0</v>
      </c>
      <c r="D214" s="12">
        <v>1</v>
      </c>
      <c r="E214" s="12" t="s">
        <v>46</v>
      </c>
      <c r="F214" s="12" t="s">
        <v>103</v>
      </c>
      <c r="G214" s="12">
        <v>1</v>
      </c>
      <c r="H214" s="13" t="s">
        <v>41</v>
      </c>
      <c r="I214" s="12">
        <v>0</v>
      </c>
      <c r="J214" s="12" t="s">
        <v>45</v>
      </c>
      <c r="K214" s="13" t="s">
        <v>41</v>
      </c>
      <c r="L214" s="12" t="s">
        <v>33</v>
      </c>
      <c r="M214" s="12">
        <v>1</v>
      </c>
      <c r="N214" s="13">
        <v>1</v>
      </c>
      <c r="O214" s="12">
        <v>100</v>
      </c>
      <c r="P214" s="12">
        <v>1</v>
      </c>
      <c r="Q214" s="13">
        <v>1</v>
      </c>
      <c r="R214" s="12">
        <v>100</v>
      </c>
    </row>
    <row r="215" spans="1:18" ht="15.75" hidden="1" customHeight="1" x14ac:dyDescent="0.25">
      <c r="A215" s="12" t="s">
        <v>2</v>
      </c>
      <c r="B215" s="12" t="s">
        <v>114</v>
      </c>
      <c r="C215" s="12">
        <v>0</v>
      </c>
      <c r="D215" s="12">
        <v>4</v>
      </c>
      <c r="E215" s="12" t="s">
        <v>46</v>
      </c>
      <c r="F215" s="12" t="s">
        <v>103</v>
      </c>
      <c r="G215" s="12">
        <v>2</v>
      </c>
      <c r="H215" s="13" t="s">
        <v>41</v>
      </c>
      <c r="I215" s="12">
        <v>0</v>
      </c>
      <c r="J215" s="12" t="s">
        <v>45</v>
      </c>
      <c r="K215" s="13" t="s">
        <v>41</v>
      </c>
      <c r="L215" s="12" t="s">
        <v>33</v>
      </c>
      <c r="M215" s="12">
        <v>6</v>
      </c>
      <c r="N215" s="13">
        <v>2</v>
      </c>
      <c r="O215" s="12">
        <v>33.33</v>
      </c>
      <c r="P215" s="12">
        <v>2</v>
      </c>
      <c r="Q215" s="13">
        <v>2</v>
      </c>
      <c r="R215" s="12">
        <v>100</v>
      </c>
    </row>
    <row r="216" spans="1:18" ht="15.75" hidden="1" customHeight="1" x14ac:dyDescent="0.25">
      <c r="A216" s="12" t="s">
        <v>2</v>
      </c>
      <c r="B216" s="12" t="s">
        <v>113</v>
      </c>
      <c r="C216" s="12">
        <v>0</v>
      </c>
      <c r="D216" s="12">
        <v>1</v>
      </c>
      <c r="E216" s="12" t="s">
        <v>39</v>
      </c>
      <c r="F216" s="12" t="s">
        <v>103</v>
      </c>
      <c r="G216" s="12">
        <v>1</v>
      </c>
      <c r="H216" s="13">
        <v>1</v>
      </c>
      <c r="I216" s="12">
        <v>100</v>
      </c>
      <c r="J216" s="12">
        <v>1</v>
      </c>
      <c r="K216" s="13">
        <v>1</v>
      </c>
      <c r="L216" s="12">
        <v>100</v>
      </c>
      <c r="M216" s="12">
        <v>1</v>
      </c>
      <c r="N216" s="13">
        <v>1</v>
      </c>
      <c r="O216" s="12">
        <v>100</v>
      </c>
      <c r="P216" s="12">
        <v>1</v>
      </c>
      <c r="Q216" s="13">
        <v>1</v>
      </c>
      <c r="R216" s="12">
        <v>100</v>
      </c>
    </row>
    <row r="217" spans="1:18" ht="15.75" hidden="1" customHeight="1" x14ac:dyDescent="0.25">
      <c r="A217" s="12" t="s">
        <v>2</v>
      </c>
      <c r="B217" s="12" t="s">
        <v>112</v>
      </c>
      <c r="C217" s="12">
        <v>0</v>
      </c>
      <c r="D217" s="12">
        <v>34</v>
      </c>
      <c r="E217" s="12" t="s">
        <v>46</v>
      </c>
      <c r="F217" s="12" t="s">
        <v>103</v>
      </c>
      <c r="G217" s="12">
        <v>8</v>
      </c>
      <c r="H217" s="13">
        <v>8</v>
      </c>
      <c r="I217" s="12">
        <v>100</v>
      </c>
      <c r="J217" s="12">
        <v>11</v>
      </c>
      <c r="K217" s="13">
        <v>9</v>
      </c>
      <c r="L217" s="12">
        <v>81.819999999999993</v>
      </c>
      <c r="M217" s="12">
        <v>10</v>
      </c>
      <c r="N217" s="13">
        <v>12</v>
      </c>
      <c r="O217" s="12">
        <v>100</v>
      </c>
      <c r="P217" s="12">
        <v>8</v>
      </c>
      <c r="Q217" s="13">
        <v>4</v>
      </c>
      <c r="R217" s="12">
        <v>50</v>
      </c>
    </row>
    <row r="218" spans="1:18" ht="15.75" hidden="1" customHeight="1" x14ac:dyDescent="0.25">
      <c r="A218" s="12" t="s">
        <v>2</v>
      </c>
      <c r="B218" s="12" t="s">
        <v>111</v>
      </c>
      <c r="C218" s="12">
        <v>0</v>
      </c>
      <c r="D218" s="12">
        <v>2</v>
      </c>
      <c r="E218" s="12" t="s">
        <v>39</v>
      </c>
      <c r="F218" s="12" t="s">
        <v>103</v>
      </c>
      <c r="G218" s="12">
        <v>2</v>
      </c>
      <c r="H218" s="13">
        <v>2</v>
      </c>
      <c r="I218" s="12">
        <v>100</v>
      </c>
      <c r="J218" s="12">
        <v>2</v>
      </c>
      <c r="K218" s="13">
        <v>3</v>
      </c>
      <c r="L218" s="12">
        <v>100</v>
      </c>
      <c r="M218" s="12">
        <v>2</v>
      </c>
      <c r="N218" s="13">
        <v>2</v>
      </c>
      <c r="O218" s="12">
        <v>100</v>
      </c>
      <c r="P218" s="12">
        <v>8</v>
      </c>
      <c r="Q218" s="13">
        <v>18</v>
      </c>
      <c r="R218" s="12">
        <v>100</v>
      </c>
    </row>
    <row r="219" spans="1:18" ht="15.75" hidden="1" customHeight="1" x14ac:dyDescent="0.25">
      <c r="A219" s="12" t="s">
        <v>7</v>
      </c>
      <c r="B219" s="12" t="s">
        <v>110</v>
      </c>
      <c r="C219" s="12">
        <v>1</v>
      </c>
      <c r="D219" s="12">
        <v>7</v>
      </c>
      <c r="E219" s="12" t="s">
        <v>46</v>
      </c>
      <c r="F219" s="12" t="s">
        <v>74</v>
      </c>
      <c r="G219" s="12">
        <v>1</v>
      </c>
      <c r="H219" s="13">
        <v>1</v>
      </c>
      <c r="I219" s="12">
        <v>100</v>
      </c>
      <c r="J219" s="12">
        <v>2</v>
      </c>
      <c r="K219" s="13">
        <v>2</v>
      </c>
      <c r="L219" s="12">
        <v>100</v>
      </c>
      <c r="M219" s="12">
        <v>2</v>
      </c>
      <c r="N219" s="13">
        <v>1</v>
      </c>
      <c r="O219" s="12">
        <v>50</v>
      </c>
      <c r="P219" s="12">
        <v>2</v>
      </c>
      <c r="Q219" s="13">
        <v>4</v>
      </c>
      <c r="R219" s="12">
        <v>100</v>
      </c>
    </row>
    <row r="220" spans="1:18" ht="15.75" hidden="1" customHeight="1" x14ac:dyDescent="0.25">
      <c r="A220" s="12" t="s">
        <v>7</v>
      </c>
      <c r="B220" s="12" t="s">
        <v>109</v>
      </c>
      <c r="C220" s="12">
        <v>0</v>
      </c>
      <c r="D220" s="12">
        <v>7</v>
      </c>
      <c r="E220" s="12" t="s">
        <v>46</v>
      </c>
      <c r="F220" s="12" t="s">
        <v>74</v>
      </c>
      <c r="G220" s="12">
        <v>1</v>
      </c>
      <c r="H220" s="13" t="s">
        <v>41</v>
      </c>
      <c r="I220" s="12">
        <v>0</v>
      </c>
      <c r="J220" s="12">
        <v>1</v>
      </c>
      <c r="K220" s="13" t="s">
        <v>41</v>
      </c>
      <c r="L220" s="12">
        <v>0</v>
      </c>
      <c r="M220" s="12">
        <v>9</v>
      </c>
      <c r="N220" s="13">
        <v>10</v>
      </c>
      <c r="O220" s="12">
        <v>100</v>
      </c>
      <c r="P220" s="12">
        <v>3</v>
      </c>
      <c r="Q220" s="13">
        <v>7</v>
      </c>
      <c r="R220" s="12">
        <v>100</v>
      </c>
    </row>
    <row r="221" spans="1:18" ht="15.75" hidden="1" customHeight="1" x14ac:dyDescent="0.25">
      <c r="A221" s="12" t="s">
        <v>7</v>
      </c>
      <c r="B221" s="12" t="s">
        <v>108</v>
      </c>
      <c r="C221" s="12">
        <v>1</v>
      </c>
      <c r="D221" s="12">
        <v>4</v>
      </c>
      <c r="E221" s="12" t="s">
        <v>46</v>
      </c>
      <c r="F221" s="12" t="s">
        <v>74</v>
      </c>
      <c r="G221" s="12">
        <v>1</v>
      </c>
      <c r="H221" s="13" t="s">
        <v>41</v>
      </c>
      <c r="I221" s="12">
        <v>0</v>
      </c>
      <c r="J221" s="12">
        <v>2</v>
      </c>
      <c r="K221" s="13">
        <v>2</v>
      </c>
      <c r="L221" s="12">
        <v>100</v>
      </c>
      <c r="M221" s="12">
        <v>5</v>
      </c>
      <c r="N221" s="13">
        <v>1</v>
      </c>
      <c r="O221" s="12">
        <v>20</v>
      </c>
      <c r="P221" s="12" t="s">
        <v>45</v>
      </c>
      <c r="Q221" s="13" t="s">
        <v>41</v>
      </c>
      <c r="R221" s="12" t="s">
        <v>33</v>
      </c>
    </row>
    <row r="222" spans="1:18" ht="15.75" hidden="1" customHeight="1" x14ac:dyDescent="0.25">
      <c r="A222" s="12" t="s">
        <v>7</v>
      </c>
      <c r="B222" s="12" t="s">
        <v>107</v>
      </c>
      <c r="C222" s="12">
        <v>2</v>
      </c>
      <c r="D222" s="12">
        <v>3</v>
      </c>
      <c r="E222" s="12" t="s">
        <v>46</v>
      </c>
      <c r="F222" s="12" t="s">
        <v>74</v>
      </c>
      <c r="G222" s="12">
        <v>1</v>
      </c>
      <c r="H222" s="13" t="s">
        <v>41</v>
      </c>
      <c r="I222" s="12">
        <v>0</v>
      </c>
      <c r="J222" s="12">
        <v>2</v>
      </c>
      <c r="K222" s="13">
        <v>2</v>
      </c>
      <c r="L222" s="12">
        <v>100</v>
      </c>
      <c r="M222" s="12">
        <v>1</v>
      </c>
      <c r="N222" s="13">
        <v>1</v>
      </c>
      <c r="O222" s="12">
        <v>100</v>
      </c>
      <c r="P222" s="12" t="s">
        <v>45</v>
      </c>
      <c r="Q222" s="13">
        <v>3</v>
      </c>
      <c r="R222" s="12" t="s">
        <v>33</v>
      </c>
    </row>
    <row r="223" spans="1:18" ht="15.75" hidden="1" customHeight="1" x14ac:dyDescent="0.25">
      <c r="A223" s="12" t="s">
        <v>11</v>
      </c>
      <c r="B223" s="12" t="s">
        <v>106</v>
      </c>
      <c r="C223" s="12">
        <v>0</v>
      </c>
      <c r="D223" s="12">
        <v>117</v>
      </c>
      <c r="E223" s="12" t="s">
        <v>46</v>
      </c>
      <c r="F223" s="12" t="s">
        <v>103</v>
      </c>
      <c r="G223" s="12">
        <v>66</v>
      </c>
      <c r="H223" s="13">
        <v>66</v>
      </c>
      <c r="I223" s="12">
        <v>100</v>
      </c>
      <c r="J223" s="12" t="s">
        <v>45</v>
      </c>
      <c r="K223" s="13">
        <v>60</v>
      </c>
      <c r="L223" s="12" t="s">
        <v>33</v>
      </c>
      <c r="M223" s="12">
        <v>24</v>
      </c>
      <c r="N223" s="13">
        <v>2</v>
      </c>
      <c r="O223" s="12">
        <v>8.33</v>
      </c>
      <c r="P223" s="12">
        <v>10</v>
      </c>
      <c r="Q223" s="13">
        <v>10</v>
      </c>
      <c r="R223" s="12">
        <v>100</v>
      </c>
    </row>
    <row r="224" spans="1:18" ht="15.75" hidden="1" customHeight="1" x14ac:dyDescent="0.25">
      <c r="A224" s="12" t="s">
        <v>11</v>
      </c>
      <c r="B224" s="12" t="s">
        <v>105</v>
      </c>
      <c r="C224" s="12">
        <v>1</v>
      </c>
      <c r="D224" s="12">
        <v>16</v>
      </c>
      <c r="E224" s="12" t="s">
        <v>46</v>
      </c>
      <c r="F224" s="12" t="s">
        <v>103</v>
      </c>
      <c r="G224" s="12">
        <v>3</v>
      </c>
      <c r="H224" s="13">
        <v>1</v>
      </c>
      <c r="I224" s="12">
        <v>33.33</v>
      </c>
      <c r="J224" s="12" t="s">
        <v>45</v>
      </c>
      <c r="K224" s="13">
        <v>2</v>
      </c>
      <c r="L224" s="12" t="s">
        <v>33</v>
      </c>
      <c r="M224" s="12">
        <v>5</v>
      </c>
      <c r="N224" s="13">
        <v>3</v>
      </c>
      <c r="O224" s="12">
        <v>60</v>
      </c>
      <c r="P224" s="12">
        <v>1</v>
      </c>
      <c r="Q224" s="13">
        <v>1</v>
      </c>
      <c r="R224" s="12">
        <v>100</v>
      </c>
    </row>
    <row r="225" spans="1:18" ht="15.75" hidden="1" customHeight="1" x14ac:dyDescent="0.25">
      <c r="A225" s="12" t="s">
        <v>11</v>
      </c>
      <c r="B225" s="12" t="s">
        <v>104</v>
      </c>
      <c r="C225" s="12">
        <v>2</v>
      </c>
      <c r="D225" s="12">
        <v>9</v>
      </c>
      <c r="E225" s="12" t="s">
        <v>46</v>
      </c>
      <c r="F225" s="12" t="s">
        <v>103</v>
      </c>
      <c r="G225" s="12">
        <v>2</v>
      </c>
      <c r="H225" s="13">
        <v>2</v>
      </c>
      <c r="I225" s="12">
        <v>100</v>
      </c>
      <c r="J225" s="12">
        <v>1</v>
      </c>
      <c r="K225" s="13">
        <v>2</v>
      </c>
      <c r="L225" s="12">
        <v>100</v>
      </c>
      <c r="M225" s="12">
        <v>2</v>
      </c>
      <c r="N225" s="13">
        <v>3</v>
      </c>
      <c r="O225" s="12">
        <v>100</v>
      </c>
      <c r="P225" s="12">
        <v>3</v>
      </c>
      <c r="Q225" s="13">
        <v>3</v>
      </c>
      <c r="R225" s="12">
        <v>100</v>
      </c>
    </row>
    <row r="226" spans="1:18" hidden="1" x14ac:dyDescent="0.25">
      <c r="A226" s="12" t="s">
        <v>5</v>
      </c>
      <c r="B226" s="12" t="s">
        <v>102</v>
      </c>
      <c r="C226" s="12">
        <v>5</v>
      </c>
      <c r="D226" s="12">
        <v>12</v>
      </c>
      <c r="E226" s="12" t="s">
        <v>46</v>
      </c>
      <c r="F226" s="12" t="s">
        <v>85</v>
      </c>
      <c r="G226" s="12">
        <v>3</v>
      </c>
      <c r="H226" s="13">
        <v>3</v>
      </c>
      <c r="I226" s="12">
        <v>100</v>
      </c>
      <c r="J226" s="12">
        <v>3</v>
      </c>
      <c r="K226" s="13">
        <v>12</v>
      </c>
      <c r="L226" s="12">
        <v>100</v>
      </c>
      <c r="M226" s="12">
        <v>3</v>
      </c>
      <c r="N226" s="13" t="s">
        <v>41</v>
      </c>
      <c r="O226" s="12">
        <v>0</v>
      </c>
      <c r="P226" s="12">
        <v>3</v>
      </c>
      <c r="Q226" s="13">
        <v>12</v>
      </c>
      <c r="R226" s="12">
        <v>100</v>
      </c>
    </row>
    <row r="227" spans="1:18" hidden="1" x14ac:dyDescent="0.25">
      <c r="A227" s="12" t="s">
        <v>5</v>
      </c>
      <c r="B227" s="12" t="s">
        <v>101</v>
      </c>
      <c r="C227" s="12">
        <v>8</v>
      </c>
      <c r="D227" s="12">
        <v>24</v>
      </c>
      <c r="E227" s="12" t="s">
        <v>46</v>
      </c>
      <c r="F227" s="12" t="s">
        <v>85</v>
      </c>
      <c r="G227" s="12">
        <v>6</v>
      </c>
      <c r="H227" s="13">
        <v>6</v>
      </c>
      <c r="I227" s="12">
        <v>100</v>
      </c>
      <c r="J227" s="12">
        <v>6</v>
      </c>
      <c r="K227" s="13">
        <v>20</v>
      </c>
      <c r="L227" s="12">
        <v>100</v>
      </c>
      <c r="M227" s="12">
        <v>6</v>
      </c>
      <c r="N227" s="13">
        <v>29</v>
      </c>
      <c r="O227" s="12">
        <v>100</v>
      </c>
      <c r="P227" s="12">
        <v>6</v>
      </c>
      <c r="Q227" s="13">
        <v>12</v>
      </c>
      <c r="R227" s="12">
        <v>100</v>
      </c>
    </row>
    <row r="228" spans="1:18" hidden="1" x14ac:dyDescent="0.25">
      <c r="A228" s="12" t="s">
        <v>5</v>
      </c>
      <c r="B228" s="12" t="s">
        <v>100</v>
      </c>
      <c r="C228" s="12">
        <v>12</v>
      </c>
      <c r="D228" s="12">
        <v>12</v>
      </c>
      <c r="E228" s="12" t="s">
        <v>39</v>
      </c>
      <c r="F228" s="12" t="s">
        <v>85</v>
      </c>
      <c r="G228" s="12">
        <v>12</v>
      </c>
      <c r="H228" s="13">
        <v>12</v>
      </c>
      <c r="I228" s="12">
        <v>100</v>
      </c>
      <c r="J228" s="12">
        <v>12</v>
      </c>
      <c r="K228" s="13">
        <v>12</v>
      </c>
      <c r="L228" s="12">
        <v>100</v>
      </c>
      <c r="M228" s="12">
        <v>12</v>
      </c>
      <c r="N228" s="13">
        <v>6</v>
      </c>
      <c r="O228" s="12">
        <v>50</v>
      </c>
      <c r="P228" s="12">
        <v>12</v>
      </c>
      <c r="Q228" s="13">
        <v>12</v>
      </c>
      <c r="R228" s="12">
        <v>100</v>
      </c>
    </row>
    <row r="229" spans="1:18" hidden="1" x14ac:dyDescent="0.25">
      <c r="A229" s="12" t="s">
        <v>5</v>
      </c>
      <c r="B229" s="12" t="s">
        <v>99</v>
      </c>
      <c r="C229" s="12">
        <v>5</v>
      </c>
      <c r="D229" s="12">
        <v>5</v>
      </c>
      <c r="E229" s="12" t="s">
        <v>39</v>
      </c>
      <c r="F229" s="12" t="s">
        <v>85</v>
      </c>
      <c r="G229" s="12">
        <v>5</v>
      </c>
      <c r="H229" s="13">
        <v>5</v>
      </c>
      <c r="I229" s="12">
        <v>100</v>
      </c>
      <c r="J229" s="12">
        <v>5</v>
      </c>
      <c r="K229" s="13">
        <v>10</v>
      </c>
      <c r="L229" s="12">
        <v>100</v>
      </c>
      <c r="M229" s="12">
        <v>5</v>
      </c>
      <c r="N229" s="13">
        <v>5</v>
      </c>
      <c r="O229" s="12">
        <v>100</v>
      </c>
      <c r="P229" s="12">
        <v>5</v>
      </c>
      <c r="Q229" s="13">
        <v>12</v>
      </c>
      <c r="R229" s="12">
        <v>100</v>
      </c>
    </row>
    <row r="230" spans="1:18" hidden="1" x14ac:dyDescent="0.25">
      <c r="A230" s="12" t="s">
        <v>5</v>
      </c>
      <c r="B230" s="12" t="s">
        <v>98</v>
      </c>
      <c r="C230" s="12">
        <v>6</v>
      </c>
      <c r="D230" s="12">
        <v>6</v>
      </c>
      <c r="E230" s="12" t="s">
        <v>39</v>
      </c>
      <c r="F230" s="12" t="s">
        <v>85</v>
      </c>
      <c r="G230" s="12">
        <v>6</v>
      </c>
      <c r="H230" s="13">
        <v>12</v>
      </c>
      <c r="I230" s="12">
        <v>100</v>
      </c>
      <c r="J230" s="12">
        <v>6</v>
      </c>
      <c r="K230" s="13">
        <v>30</v>
      </c>
      <c r="L230" s="12">
        <v>100</v>
      </c>
      <c r="M230" s="12">
        <v>6</v>
      </c>
      <c r="N230" s="13" t="s">
        <v>41</v>
      </c>
      <c r="O230" s="12">
        <v>0</v>
      </c>
      <c r="P230" s="12">
        <v>6</v>
      </c>
      <c r="Q230" s="13">
        <v>12</v>
      </c>
      <c r="R230" s="12">
        <v>100</v>
      </c>
    </row>
    <row r="231" spans="1:18" hidden="1" x14ac:dyDescent="0.25">
      <c r="A231" s="12" t="s">
        <v>5</v>
      </c>
      <c r="B231" s="12" t="s">
        <v>97</v>
      </c>
      <c r="C231" s="12">
        <v>1000</v>
      </c>
      <c r="D231" s="12">
        <v>8000</v>
      </c>
      <c r="E231" s="12" t="s">
        <v>46</v>
      </c>
      <c r="F231" s="12" t="s">
        <v>85</v>
      </c>
      <c r="G231" s="12">
        <v>2000</v>
      </c>
      <c r="H231" s="13">
        <v>2000</v>
      </c>
      <c r="I231" s="12">
        <v>100</v>
      </c>
      <c r="J231" s="12">
        <v>2000</v>
      </c>
      <c r="K231" s="13">
        <v>2000</v>
      </c>
      <c r="L231" s="12">
        <v>100</v>
      </c>
      <c r="M231" s="12">
        <v>2000</v>
      </c>
      <c r="N231" s="13" t="s">
        <v>41</v>
      </c>
      <c r="O231" s="12">
        <v>0</v>
      </c>
      <c r="P231" s="12">
        <v>2000</v>
      </c>
      <c r="Q231" s="13">
        <v>2000</v>
      </c>
      <c r="R231" s="12">
        <v>100</v>
      </c>
    </row>
    <row r="232" spans="1:18" hidden="1" x14ac:dyDescent="0.25">
      <c r="A232" s="12" t="s">
        <v>5</v>
      </c>
      <c r="B232" s="12" t="s">
        <v>96</v>
      </c>
      <c r="C232" s="12">
        <v>2</v>
      </c>
      <c r="D232" s="12">
        <v>2</v>
      </c>
      <c r="E232" s="12" t="s">
        <v>39</v>
      </c>
      <c r="F232" s="12" t="s">
        <v>85</v>
      </c>
      <c r="G232" s="12">
        <v>2</v>
      </c>
      <c r="H232" s="13">
        <v>2</v>
      </c>
      <c r="I232" s="12">
        <v>100</v>
      </c>
      <c r="J232" s="12">
        <v>2</v>
      </c>
      <c r="K232" s="13">
        <v>4</v>
      </c>
      <c r="L232" s="12">
        <v>100</v>
      </c>
      <c r="M232" s="12">
        <v>2</v>
      </c>
      <c r="N232" s="13" t="s">
        <v>41</v>
      </c>
      <c r="O232" s="12">
        <v>0</v>
      </c>
      <c r="P232" s="12">
        <v>2</v>
      </c>
      <c r="Q232" s="13">
        <v>10</v>
      </c>
      <c r="R232" s="12">
        <v>100</v>
      </c>
    </row>
    <row r="233" spans="1:18" hidden="1" x14ac:dyDescent="0.25">
      <c r="A233" s="12" t="s">
        <v>5</v>
      </c>
      <c r="B233" s="12" t="s">
        <v>95</v>
      </c>
      <c r="C233" s="12">
        <v>1</v>
      </c>
      <c r="D233" s="12">
        <v>1</v>
      </c>
      <c r="E233" s="12" t="s">
        <v>39</v>
      </c>
      <c r="F233" s="12" t="s">
        <v>85</v>
      </c>
      <c r="G233" s="12">
        <v>1</v>
      </c>
      <c r="H233" s="13">
        <v>1</v>
      </c>
      <c r="I233" s="12">
        <v>100</v>
      </c>
      <c r="J233" s="12">
        <v>1</v>
      </c>
      <c r="K233" s="13">
        <v>1</v>
      </c>
      <c r="L233" s="12">
        <v>100</v>
      </c>
      <c r="M233" s="12">
        <v>1</v>
      </c>
      <c r="N233" s="13" t="s">
        <v>41</v>
      </c>
      <c r="O233" s="12">
        <v>0</v>
      </c>
      <c r="P233" s="12">
        <v>1</v>
      </c>
      <c r="Q233" s="13">
        <v>1</v>
      </c>
      <c r="R233" s="12">
        <v>100</v>
      </c>
    </row>
    <row r="234" spans="1:18" hidden="1" x14ac:dyDescent="0.25">
      <c r="A234" s="12" t="s">
        <v>5</v>
      </c>
      <c r="B234" s="12" t="s">
        <v>94</v>
      </c>
      <c r="C234" s="12">
        <v>1</v>
      </c>
      <c r="D234" s="12">
        <v>1</v>
      </c>
      <c r="E234" s="12" t="s">
        <v>39</v>
      </c>
      <c r="F234" s="12" t="s">
        <v>85</v>
      </c>
      <c r="G234" s="12">
        <v>1</v>
      </c>
      <c r="H234" s="13">
        <v>3</v>
      </c>
      <c r="I234" s="12">
        <v>100</v>
      </c>
      <c r="J234" s="12">
        <v>1</v>
      </c>
      <c r="K234" s="13">
        <v>4</v>
      </c>
      <c r="L234" s="12">
        <v>100</v>
      </c>
      <c r="M234" s="12">
        <v>1</v>
      </c>
      <c r="N234" s="13" t="s">
        <v>41</v>
      </c>
      <c r="O234" s="12">
        <v>0</v>
      </c>
      <c r="P234" s="12">
        <v>1</v>
      </c>
      <c r="Q234" s="13">
        <v>1</v>
      </c>
      <c r="R234" s="12">
        <v>100</v>
      </c>
    </row>
    <row r="235" spans="1:18" hidden="1" x14ac:dyDescent="0.25">
      <c r="A235" s="12" t="s">
        <v>5</v>
      </c>
      <c r="B235" s="12" t="s">
        <v>93</v>
      </c>
      <c r="C235" s="12">
        <v>1</v>
      </c>
      <c r="D235" s="12">
        <v>1</v>
      </c>
      <c r="E235" s="12" t="s">
        <v>39</v>
      </c>
      <c r="F235" s="12" t="s">
        <v>85</v>
      </c>
      <c r="G235" s="12">
        <v>1</v>
      </c>
      <c r="H235" s="13" t="s">
        <v>41</v>
      </c>
      <c r="I235" s="12">
        <v>0</v>
      </c>
      <c r="J235" s="12">
        <v>1</v>
      </c>
      <c r="K235" s="13">
        <v>1</v>
      </c>
      <c r="L235" s="12">
        <v>100</v>
      </c>
      <c r="M235" s="12">
        <v>1</v>
      </c>
      <c r="N235" s="13" t="s">
        <v>41</v>
      </c>
      <c r="O235" s="12">
        <v>0</v>
      </c>
      <c r="P235" s="12">
        <v>1</v>
      </c>
      <c r="Q235" s="13">
        <v>1</v>
      </c>
      <c r="R235" s="12">
        <v>100</v>
      </c>
    </row>
    <row r="236" spans="1:18" hidden="1" x14ac:dyDescent="0.25">
      <c r="A236" s="12" t="s">
        <v>5</v>
      </c>
      <c r="B236" s="12" t="s">
        <v>92</v>
      </c>
      <c r="C236" s="12">
        <v>0</v>
      </c>
      <c r="D236" s="12">
        <v>3</v>
      </c>
      <c r="E236" s="12" t="s">
        <v>46</v>
      </c>
      <c r="F236" s="12" t="s">
        <v>85</v>
      </c>
      <c r="G236" s="12" t="s">
        <v>45</v>
      </c>
      <c r="H236" s="13" t="s">
        <v>41</v>
      </c>
      <c r="I236" s="12" t="s">
        <v>33</v>
      </c>
      <c r="J236" s="12">
        <v>1</v>
      </c>
      <c r="K236" s="13" t="s">
        <v>41</v>
      </c>
      <c r="L236" s="12">
        <v>0</v>
      </c>
      <c r="M236" s="12">
        <v>1</v>
      </c>
      <c r="N236" s="13" t="s">
        <v>41</v>
      </c>
      <c r="O236" s="12">
        <v>0</v>
      </c>
      <c r="P236" s="12">
        <v>1</v>
      </c>
      <c r="Q236" s="13">
        <v>1</v>
      </c>
      <c r="R236" s="12">
        <v>100</v>
      </c>
    </row>
    <row r="237" spans="1:18" hidden="1" x14ac:dyDescent="0.25">
      <c r="A237" s="12" t="s">
        <v>5</v>
      </c>
      <c r="B237" s="12" t="s">
        <v>91</v>
      </c>
      <c r="C237" s="12">
        <v>0</v>
      </c>
      <c r="D237" s="12">
        <v>600</v>
      </c>
      <c r="E237" s="12" t="s">
        <v>46</v>
      </c>
      <c r="F237" s="12" t="s">
        <v>85</v>
      </c>
      <c r="G237" s="12">
        <v>350</v>
      </c>
      <c r="H237" s="13" t="s">
        <v>41</v>
      </c>
      <c r="I237" s="12">
        <v>0</v>
      </c>
      <c r="J237" s="12">
        <v>200</v>
      </c>
      <c r="K237" s="13" t="s">
        <v>41</v>
      </c>
      <c r="L237" s="12">
        <v>0</v>
      </c>
      <c r="M237" s="12">
        <v>200</v>
      </c>
      <c r="N237" s="13" t="s">
        <v>41</v>
      </c>
      <c r="O237" s="12">
        <v>0</v>
      </c>
      <c r="P237" s="12">
        <v>200</v>
      </c>
      <c r="Q237" s="13" t="s">
        <v>41</v>
      </c>
      <c r="R237" s="12">
        <v>0</v>
      </c>
    </row>
    <row r="238" spans="1:18" ht="15.75" customHeight="1" x14ac:dyDescent="0.25">
      <c r="A238" s="12" t="s">
        <v>3</v>
      </c>
      <c r="B238" s="12" t="s">
        <v>90</v>
      </c>
      <c r="C238" s="12">
        <v>0</v>
      </c>
      <c r="D238" s="12">
        <v>37</v>
      </c>
      <c r="E238" s="12" t="s">
        <v>46</v>
      </c>
      <c r="F238" s="12" t="s">
        <v>87</v>
      </c>
      <c r="G238" s="12">
        <v>6</v>
      </c>
      <c r="H238" s="13">
        <v>3</v>
      </c>
      <c r="I238" s="12">
        <v>50</v>
      </c>
      <c r="J238" s="12">
        <v>10</v>
      </c>
      <c r="K238" s="13">
        <v>7</v>
      </c>
      <c r="L238" s="12">
        <v>70</v>
      </c>
      <c r="M238" s="12">
        <v>10</v>
      </c>
      <c r="N238" s="13">
        <v>8</v>
      </c>
      <c r="O238" s="12">
        <v>80</v>
      </c>
      <c r="P238" s="12">
        <v>12</v>
      </c>
      <c r="Q238" s="13">
        <v>10</v>
      </c>
      <c r="R238" s="12">
        <v>83.33</v>
      </c>
    </row>
    <row r="239" spans="1:18" ht="15.75" customHeight="1" x14ac:dyDescent="0.25">
      <c r="A239" s="12" t="s">
        <v>3</v>
      </c>
      <c r="B239" s="12" t="s">
        <v>89</v>
      </c>
      <c r="C239" s="12">
        <v>2</v>
      </c>
      <c r="D239" s="12">
        <v>43</v>
      </c>
      <c r="E239" s="12" t="s">
        <v>46</v>
      </c>
      <c r="F239" s="12" t="s">
        <v>87</v>
      </c>
      <c r="G239" s="12">
        <v>7</v>
      </c>
      <c r="H239" s="13">
        <v>6</v>
      </c>
      <c r="I239" s="12">
        <v>85.71</v>
      </c>
      <c r="J239" s="12">
        <v>12</v>
      </c>
      <c r="K239" s="13">
        <v>11</v>
      </c>
      <c r="L239" s="12">
        <v>91.67</v>
      </c>
      <c r="M239" s="12">
        <v>12</v>
      </c>
      <c r="N239" s="13">
        <v>12</v>
      </c>
      <c r="O239" s="12">
        <v>100</v>
      </c>
      <c r="P239" s="12">
        <v>12</v>
      </c>
      <c r="Q239" s="13">
        <v>12</v>
      </c>
      <c r="R239" s="12">
        <v>100</v>
      </c>
    </row>
    <row r="240" spans="1:18" ht="15.75" customHeight="1" x14ac:dyDescent="0.25">
      <c r="A240" s="12" t="s">
        <v>3</v>
      </c>
      <c r="B240" s="12" t="s">
        <v>88</v>
      </c>
      <c r="C240" s="12">
        <v>45</v>
      </c>
      <c r="D240" s="12">
        <v>183</v>
      </c>
      <c r="E240" s="12" t="s">
        <v>46</v>
      </c>
      <c r="F240" s="12" t="s">
        <v>87</v>
      </c>
      <c r="G240" s="12">
        <v>45</v>
      </c>
      <c r="H240" s="13">
        <v>3</v>
      </c>
      <c r="I240" s="12">
        <v>6.67</v>
      </c>
      <c r="J240" s="12">
        <v>46</v>
      </c>
      <c r="K240" s="13">
        <v>180</v>
      </c>
      <c r="L240" s="12">
        <v>100</v>
      </c>
      <c r="M240" s="12">
        <v>46</v>
      </c>
      <c r="N240" s="13">
        <v>32</v>
      </c>
      <c r="O240" s="12">
        <v>69.569999999999993</v>
      </c>
      <c r="P240" s="12">
        <v>46</v>
      </c>
      <c r="Q240" s="13">
        <v>30</v>
      </c>
      <c r="R240" s="12">
        <v>65.22</v>
      </c>
    </row>
    <row r="241" spans="1:18" s="30" customFormat="1" ht="15.75" customHeight="1" x14ac:dyDescent="0.25">
      <c r="A241" s="29" t="s">
        <v>3</v>
      </c>
      <c r="B241" s="29" t="s">
        <v>86</v>
      </c>
      <c r="C241" s="29">
        <v>3</v>
      </c>
      <c r="D241" s="29">
        <v>3</v>
      </c>
      <c r="E241" s="29" t="s">
        <v>39</v>
      </c>
      <c r="F241" s="29" t="s">
        <v>85</v>
      </c>
      <c r="G241" s="29">
        <v>3</v>
      </c>
      <c r="H241" s="29">
        <v>2</v>
      </c>
      <c r="I241" s="29">
        <v>66.67</v>
      </c>
      <c r="J241" s="29">
        <v>3</v>
      </c>
      <c r="K241" s="29">
        <v>4</v>
      </c>
      <c r="L241" s="29">
        <v>100</v>
      </c>
      <c r="M241" s="29">
        <v>3</v>
      </c>
      <c r="N241" s="29">
        <v>2</v>
      </c>
      <c r="O241" s="29">
        <v>66.67</v>
      </c>
      <c r="P241" s="29">
        <v>4</v>
      </c>
      <c r="Q241" s="29" t="s">
        <v>41</v>
      </c>
      <c r="R241" s="29">
        <v>0</v>
      </c>
    </row>
    <row r="242" spans="1:18" ht="15.75" hidden="1" customHeight="1" x14ac:dyDescent="0.25">
      <c r="A242" s="12" t="s">
        <v>7</v>
      </c>
      <c r="B242" s="12" t="s">
        <v>84</v>
      </c>
      <c r="C242" s="12">
        <v>0</v>
      </c>
      <c r="D242" s="12">
        <v>2</v>
      </c>
      <c r="E242" s="12" t="s">
        <v>46</v>
      </c>
      <c r="F242" s="12" t="s">
        <v>83</v>
      </c>
      <c r="G242" s="12">
        <v>0.5</v>
      </c>
      <c r="H242" s="13">
        <v>0.4</v>
      </c>
      <c r="I242" s="12">
        <v>80</v>
      </c>
      <c r="J242" s="12">
        <v>0.5</v>
      </c>
      <c r="K242" s="13">
        <v>0.5</v>
      </c>
      <c r="L242" s="12">
        <v>100</v>
      </c>
      <c r="M242" s="12">
        <v>0.5</v>
      </c>
      <c r="N242" s="13" t="s">
        <v>41</v>
      </c>
      <c r="O242" s="12">
        <v>0</v>
      </c>
      <c r="P242" s="12" t="s">
        <v>45</v>
      </c>
      <c r="Q242" s="13" t="s">
        <v>41</v>
      </c>
      <c r="R242" s="12" t="s">
        <v>33</v>
      </c>
    </row>
    <row r="243" spans="1:18" ht="15.75" hidden="1" customHeight="1" x14ac:dyDescent="0.25">
      <c r="A243" s="12" t="s">
        <v>7</v>
      </c>
      <c r="B243" s="12" t="s">
        <v>82</v>
      </c>
      <c r="C243" s="12">
        <v>0</v>
      </c>
      <c r="D243" s="12">
        <v>10</v>
      </c>
      <c r="E243" s="12" t="s">
        <v>46</v>
      </c>
      <c r="F243" s="12" t="s">
        <v>74</v>
      </c>
      <c r="G243" s="12">
        <v>4</v>
      </c>
      <c r="H243" s="13" t="s">
        <v>41</v>
      </c>
      <c r="I243" s="12">
        <v>0</v>
      </c>
      <c r="J243" s="12">
        <v>2</v>
      </c>
      <c r="K243" s="13">
        <v>2</v>
      </c>
      <c r="L243" s="12">
        <v>100</v>
      </c>
      <c r="M243" s="12">
        <v>1</v>
      </c>
      <c r="N243" s="13">
        <v>1</v>
      </c>
      <c r="O243" s="12">
        <v>100</v>
      </c>
      <c r="P243" s="12">
        <v>1</v>
      </c>
      <c r="Q243" s="13" t="s">
        <v>41</v>
      </c>
      <c r="R243" s="12">
        <v>0</v>
      </c>
    </row>
    <row r="244" spans="1:18" ht="15.75" hidden="1" customHeight="1" x14ac:dyDescent="0.25">
      <c r="A244" s="12" t="s">
        <v>7</v>
      </c>
      <c r="B244" s="12" t="s">
        <v>81</v>
      </c>
      <c r="C244" s="12">
        <v>0</v>
      </c>
      <c r="D244" s="12">
        <v>3</v>
      </c>
      <c r="E244" s="12" t="s">
        <v>46</v>
      </c>
      <c r="F244" s="12" t="s">
        <v>80</v>
      </c>
      <c r="G244" s="12">
        <v>2</v>
      </c>
      <c r="H244" s="13">
        <v>2</v>
      </c>
      <c r="I244" s="12">
        <v>100</v>
      </c>
      <c r="J244" s="12" t="s">
        <v>45</v>
      </c>
      <c r="K244" s="13">
        <v>4</v>
      </c>
      <c r="L244" s="12" t="s">
        <v>33</v>
      </c>
      <c r="M244" s="12" t="s">
        <v>45</v>
      </c>
      <c r="N244" s="13" t="s">
        <v>41</v>
      </c>
      <c r="O244" s="12" t="s">
        <v>33</v>
      </c>
      <c r="P244" s="12" t="s">
        <v>45</v>
      </c>
      <c r="Q244" s="13">
        <v>3</v>
      </c>
      <c r="R244" s="12" t="s">
        <v>33</v>
      </c>
    </row>
    <row r="245" spans="1:18" ht="15.75" hidden="1" customHeight="1" x14ac:dyDescent="0.25">
      <c r="A245" s="12" t="s">
        <v>7</v>
      </c>
      <c r="B245" s="12" t="s">
        <v>79</v>
      </c>
      <c r="C245" s="12">
        <v>0</v>
      </c>
      <c r="D245" s="12">
        <v>250</v>
      </c>
      <c r="E245" s="12" t="s">
        <v>46</v>
      </c>
      <c r="F245" s="12" t="s">
        <v>74</v>
      </c>
      <c r="G245" s="12">
        <v>100</v>
      </c>
      <c r="H245" s="13">
        <v>177</v>
      </c>
      <c r="I245" s="12">
        <v>100</v>
      </c>
      <c r="J245" s="12">
        <v>70</v>
      </c>
      <c r="K245" s="13" t="s">
        <v>41</v>
      </c>
      <c r="L245" s="12">
        <v>0</v>
      </c>
      <c r="M245" s="12">
        <v>100</v>
      </c>
      <c r="N245" s="13" t="s">
        <v>41</v>
      </c>
      <c r="O245" s="12">
        <v>0</v>
      </c>
      <c r="P245" s="12">
        <v>1231</v>
      </c>
      <c r="Q245" s="13">
        <v>150</v>
      </c>
      <c r="R245" s="12">
        <v>12.19</v>
      </c>
    </row>
    <row r="246" spans="1:18" hidden="1" x14ac:dyDescent="0.25">
      <c r="A246" s="12" t="s">
        <v>5</v>
      </c>
      <c r="B246" s="12" t="s">
        <v>78</v>
      </c>
      <c r="C246" s="12">
        <v>0</v>
      </c>
      <c r="D246" s="12">
        <v>1</v>
      </c>
      <c r="E246" s="12" t="s">
        <v>39</v>
      </c>
      <c r="F246" s="12" t="s">
        <v>74</v>
      </c>
      <c r="G246" s="12">
        <v>1</v>
      </c>
      <c r="H246" s="13">
        <v>1</v>
      </c>
      <c r="I246" s="12">
        <v>100</v>
      </c>
      <c r="J246" s="12">
        <v>1</v>
      </c>
      <c r="K246" s="13">
        <v>4</v>
      </c>
      <c r="L246" s="12">
        <v>100</v>
      </c>
      <c r="M246" s="12">
        <v>1</v>
      </c>
      <c r="N246" s="13">
        <v>1</v>
      </c>
      <c r="O246" s="12">
        <v>100</v>
      </c>
      <c r="P246" s="12">
        <v>1</v>
      </c>
      <c r="Q246" s="13">
        <v>5</v>
      </c>
      <c r="R246" s="12">
        <v>100</v>
      </c>
    </row>
    <row r="247" spans="1:18" hidden="1" x14ac:dyDescent="0.25">
      <c r="A247" s="12" t="s">
        <v>5</v>
      </c>
      <c r="B247" s="12" t="s">
        <v>77</v>
      </c>
      <c r="C247" s="12">
        <v>0</v>
      </c>
      <c r="D247" s="12">
        <v>1</v>
      </c>
      <c r="E247" s="12" t="s">
        <v>39</v>
      </c>
      <c r="F247" s="12" t="s">
        <v>74</v>
      </c>
      <c r="G247" s="12">
        <v>1</v>
      </c>
      <c r="H247" s="13">
        <v>4</v>
      </c>
      <c r="I247" s="12">
        <v>100</v>
      </c>
      <c r="J247" s="12">
        <v>1</v>
      </c>
      <c r="K247" s="13">
        <v>1</v>
      </c>
      <c r="L247" s="12">
        <v>100</v>
      </c>
      <c r="M247" s="12">
        <v>1</v>
      </c>
      <c r="N247" s="13">
        <v>1</v>
      </c>
      <c r="O247" s="12">
        <v>100</v>
      </c>
      <c r="P247" s="12">
        <v>1</v>
      </c>
      <c r="Q247" s="13">
        <v>1</v>
      </c>
      <c r="R247" s="12">
        <v>100</v>
      </c>
    </row>
    <row r="248" spans="1:18" hidden="1" x14ac:dyDescent="0.25">
      <c r="A248" s="12" t="s">
        <v>5</v>
      </c>
      <c r="B248" s="12" t="s">
        <v>76</v>
      </c>
      <c r="C248" s="12">
        <v>0</v>
      </c>
      <c r="D248" s="12">
        <v>4</v>
      </c>
      <c r="E248" s="12" t="s">
        <v>46</v>
      </c>
      <c r="F248" s="12" t="s">
        <v>74</v>
      </c>
      <c r="G248" s="12">
        <v>1</v>
      </c>
      <c r="H248" s="13">
        <v>1</v>
      </c>
      <c r="I248" s="12">
        <v>100</v>
      </c>
      <c r="J248" s="12">
        <v>1</v>
      </c>
      <c r="K248" s="13">
        <v>1</v>
      </c>
      <c r="L248" s="12">
        <v>100</v>
      </c>
      <c r="M248" s="12">
        <v>1</v>
      </c>
      <c r="N248" s="13" t="s">
        <v>41</v>
      </c>
      <c r="O248" s="12">
        <v>0</v>
      </c>
      <c r="P248" s="12">
        <v>1</v>
      </c>
      <c r="Q248" s="13">
        <v>1</v>
      </c>
      <c r="R248" s="12">
        <v>100</v>
      </c>
    </row>
    <row r="249" spans="1:18" hidden="1" x14ac:dyDescent="0.25">
      <c r="A249" s="12" t="s">
        <v>5</v>
      </c>
      <c r="B249" s="12" t="s">
        <v>75</v>
      </c>
      <c r="C249" s="12">
        <v>0</v>
      </c>
      <c r="D249" s="12">
        <v>8</v>
      </c>
      <c r="E249" s="12" t="s">
        <v>46</v>
      </c>
      <c r="F249" s="12" t="s">
        <v>74</v>
      </c>
      <c r="G249" s="12">
        <v>2</v>
      </c>
      <c r="H249" s="13">
        <v>2</v>
      </c>
      <c r="I249" s="12">
        <v>100</v>
      </c>
      <c r="J249" s="12">
        <v>2</v>
      </c>
      <c r="K249" s="13">
        <v>10</v>
      </c>
      <c r="L249" s="12">
        <v>100</v>
      </c>
      <c r="M249" s="12">
        <v>2</v>
      </c>
      <c r="N249" s="13">
        <v>1</v>
      </c>
      <c r="O249" s="12">
        <v>50</v>
      </c>
      <c r="P249" s="12">
        <v>2</v>
      </c>
      <c r="Q249" s="13">
        <v>5</v>
      </c>
      <c r="R249" s="12">
        <v>100</v>
      </c>
    </row>
    <row r="250" spans="1:18" ht="15.75" hidden="1" customHeight="1" x14ac:dyDescent="0.25">
      <c r="A250" s="12" t="s">
        <v>10</v>
      </c>
      <c r="B250" s="12" t="s">
        <v>73</v>
      </c>
      <c r="C250" s="12">
        <v>123.7</v>
      </c>
      <c r="D250" s="12">
        <v>123.7</v>
      </c>
      <c r="E250" s="12" t="s">
        <v>39</v>
      </c>
      <c r="F250" s="12" t="s">
        <v>38</v>
      </c>
      <c r="G250" s="12">
        <v>123.7</v>
      </c>
      <c r="H250" s="13">
        <v>17.600000000000001</v>
      </c>
      <c r="I250" s="12">
        <v>14.23</v>
      </c>
      <c r="J250" s="12">
        <v>123.7</v>
      </c>
      <c r="K250" s="13">
        <v>14.68</v>
      </c>
      <c r="L250" s="12">
        <v>11.87</v>
      </c>
      <c r="M250" s="12">
        <v>123.7</v>
      </c>
      <c r="N250" s="13">
        <v>35.39</v>
      </c>
      <c r="O250" s="12">
        <v>28.61</v>
      </c>
      <c r="P250" s="12">
        <v>123.7</v>
      </c>
      <c r="Q250" s="13">
        <v>106.63</v>
      </c>
      <c r="R250" s="12">
        <v>86.2</v>
      </c>
    </row>
    <row r="251" spans="1:18" ht="15.75" hidden="1" customHeight="1" x14ac:dyDescent="0.25">
      <c r="A251" s="12" t="s">
        <v>10</v>
      </c>
      <c r="B251" s="12" t="s">
        <v>72</v>
      </c>
      <c r="C251" s="12">
        <v>7.4</v>
      </c>
      <c r="D251" s="12">
        <v>7.4</v>
      </c>
      <c r="E251" s="12" t="s">
        <v>39</v>
      </c>
      <c r="F251" s="12" t="s">
        <v>38</v>
      </c>
      <c r="G251" s="12">
        <v>7.4</v>
      </c>
      <c r="H251" s="13">
        <v>2.1</v>
      </c>
      <c r="I251" s="12">
        <v>28.38</v>
      </c>
      <c r="J251" s="12">
        <v>7.4</v>
      </c>
      <c r="K251" s="13">
        <v>2.39</v>
      </c>
      <c r="L251" s="12">
        <v>32.299999999999997</v>
      </c>
      <c r="M251" s="12">
        <v>7.4</v>
      </c>
      <c r="N251" s="13">
        <v>4.59</v>
      </c>
      <c r="O251" s="12">
        <v>62.03</v>
      </c>
      <c r="P251" s="12">
        <v>7.4</v>
      </c>
      <c r="Q251" s="13">
        <v>9.6999999999999993</v>
      </c>
      <c r="R251" s="12">
        <v>100</v>
      </c>
    </row>
    <row r="252" spans="1:18" ht="15.75" hidden="1" customHeight="1" x14ac:dyDescent="0.25">
      <c r="A252" s="12" t="s">
        <v>10</v>
      </c>
      <c r="B252" s="12" t="s">
        <v>71</v>
      </c>
      <c r="C252" s="12">
        <v>17.7</v>
      </c>
      <c r="D252" s="12">
        <v>17.7</v>
      </c>
      <c r="E252" s="12" t="s">
        <v>39</v>
      </c>
      <c r="F252" s="12" t="s">
        <v>38</v>
      </c>
      <c r="G252" s="12">
        <v>17.7</v>
      </c>
      <c r="H252" s="13">
        <v>0</v>
      </c>
      <c r="I252" s="12">
        <v>0</v>
      </c>
      <c r="J252" s="12">
        <v>17.7</v>
      </c>
      <c r="K252" s="13">
        <v>0</v>
      </c>
      <c r="L252" s="12">
        <v>0</v>
      </c>
      <c r="M252" s="12">
        <v>17.7</v>
      </c>
      <c r="N252" s="13">
        <v>0</v>
      </c>
      <c r="O252" s="12">
        <v>0</v>
      </c>
      <c r="P252" s="12">
        <v>17.7</v>
      </c>
      <c r="Q252" s="13">
        <v>0</v>
      </c>
      <c r="R252" s="12">
        <v>0</v>
      </c>
    </row>
    <row r="253" spans="1:18" ht="15.75" hidden="1" customHeight="1" x14ac:dyDescent="0.25">
      <c r="A253" s="12" t="s">
        <v>10</v>
      </c>
      <c r="B253" s="12" t="s">
        <v>70</v>
      </c>
      <c r="C253" s="12">
        <v>0</v>
      </c>
      <c r="D253" s="12">
        <v>0</v>
      </c>
      <c r="E253" s="12" t="s">
        <v>39</v>
      </c>
      <c r="F253" s="12" t="s">
        <v>38</v>
      </c>
      <c r="G253" s="12">
        <v>0</v>
      </c>
      <c r="H253" s="13">
        <v>0</v>
      </c>
      <c r="I253" s="12">
        <v>100</v>
      </c>
      <c r="J253" s="12">
        <v>0</v>
      </c>
      <c r="K253" s="13">
        <v>0</v>
      </c>
      <c r="L253" s="12">
        <v>100</v>
      </c>
      <c r="M253" s="12">
        <v>0</v>
      </c>
      <c r="N253" s="13">
        <v>0</v>
      </c>
      <c r="O253" s="12">
        <v>100</v>
      </c>
      <c r="P253" s="12">
        <v>0</v>
      </c>
      <c r="Q253" s="13">
        <v>0</v>
      </c>
      <c r="R253" s="12">
        <v>100</v>
      </c>
    </row>
    <row r="254" spans="1:18" ht="15.75" hidden="1" customHeight="1" x14ac:dyDescent="0.25">
      <c r="A254" s="12" t="s">
        <v>10</v>
      </c>
      <c r="B254" s="12" t="s">
        <v>69</v>
      </c>
      <c r="C254" s="12">
        <v>0</v>
      </c>
      <c r="D254" s="12">
        <v>0</v>
      </c>
      <c r="E254" s="12" t="s">
        <v>39</v>
      </c>
      <c r="F254" s="12" t="s">
        <v>38</v>
      </c>
      <c r="G254" s="12">
        <v>0</v>
      </c>
      <c r="H254" s="13">
        <v>0</v>
      </c>
      <c r="I254" s="12">
        <v>100</v>
      </c>
      <c r="J254" s="12">
        <v>0</v>
      </c>
      <c r="K254" s="13">
        <v>0</v>
      </c>
      <c r="L254" s="12">
        <v>100</v>
      </c>
      <c r="M254" s="12">
        <v>0</v>
      </c>
      <c r="N254" s="13">
        <v>0</v>
      </c>
      <c r="O254" s="12">
        <v>100</v>
      </c>
      <c r="P254" s="12">
        <v>0</v>
      </c>
      <c r="Q254" s="13">
        <v>0</v>
      </c>
      <c r="R254" s="12">
        <v>100</v>
      </c>
    </row>
    <row r="255" spans="1:18" ht="15.75" hidden="1" customHeight="1" x14ac:dyDescent="0.25">
      <c r="A255" s="12" t="s">
        <v>10</v>
      </c>
      <c r="B255" s="12" t="s">
        <v>68</v>
      </c>
      <c r="C255" s="12">
        <v>10</v>
      </c>
      <c r="D255" s="12">
        <v>10</v>
      </c>
      <c r="E255" s="12" t="s">
        <v>39</v>
      </c>
      <c r="F255" s="12" t="s">
        <v>38</v>
      </c>
      <c r="G255" s="12">
        <v>10</v>
      </c>
      <c r="H255" s="13">
        <v>4</v>
      </c>
      <c r="I255" s="12">
        <v>40</v>
      </c>
      <c r="J255" s="12">
        <v>10</v>
      </c>
      <c r="K255" s="13">
        <v>4</v>
      </c>
      <c r="L255" s="12">
        <v>40</v>
      </c>
      <c r="M255" s="12">
        <v>10</v>
      </c>
      <c r="N255" s="13">
        <v>2</v>
      </c>
      <c r="O255" s="12">
        <v>20</v>
      </c>
      <c r="P255" s="12">
        <v>10</v>
      </c>
      <c r="Q255" s="13">
        <v>10</v>
      </c>
      <c r="R255" s="12">
        <v>100</v>
      </c>
    </row>
    <row r="256" spans="1:18" ht="15.75" hidden="1" customHeight="1" x14ac:dyDescent="0.25">
      <c r="A256" s="12" t="s">
        <v>10</v>
      </c>
      <c r="B256" s="12" t="s">
        <v>67</v>
      </c>
      <c r="C256" s="12">
        <v>2.6</v>
      </c>
      <c r="D256" s="12">
        <v>2.6</v>
      </c>
      <c r="E256" s="12" t="s">
        <v>39</v>
      </c>
      <c r="F256" s="12" t="s">
        <v>38</v>
      </c>
      <c r="G256" s="12">
        <v>2.6</v>
      </c>
      <c r="H256" s="13">
        <v>1.4</v>
      </c>
      <c r="I256" s="12">
        <v>53.85</v>
      </c>
      <c r="J256" s="12">
        <v>2.6</v>
      </c>
      <c r="K256" s="13">
        <v>0</v>
      </c>
      <c r="L256" s="12">
        <v>0</v>
      </c>
      <c r="M256" s="12">
        <v>2.6</v>
      </c>
      <c r="N256" s="13">
        <v>5.34</v>
      </c>
      <c r="O256" s="12">
        <v>100</v>
      </c>
      <c r="P256" s="12">
        <v>2.6</v>
      </c>
      <c r="Q256" s="13">
        <v>5.2</v>
      </c>
      <c r="R256" s="12">
        <v>100</v>
      </c>
    </row>
    <row r="257" spans="1:18" ht="15.75" hidden="1" customHeight="1" x14ac:dyDescent="0.25">
      <c r="A257" s="12" t="s">
        <v>10</v>
      </c>
      <c r="B257" s="12" t="s">
        <v>66</v>
      </c>
      <c r="C257" s="12">
        <v>0</v>
      </c>
      <c r="D257" s="12">
        <v>0</v>
      </c>
      <c r="E257" s="12" t="s">
        <v>39</v>
      </c>
      <c r="F257" s="12" t="s">
        <v>38</v>
      </c>
      <c r="G257" s="12">
        <v>0</v>
      </c>
      <c r="H257" s="13">
        <v>0</v>
      </c>
      <c r="I257" s="12">
        <v>100</v>
      </c>
      <c r="J257" s="12">
        <v>0</v>
      </c>
      <c r="K257" s="13">
        <v>0</v>
      </c>
      <c r="L257" s="12">
        <v>100</v>
      </c>
      <c r="M257" s="12">
        <v>0</v>
      </c>
      <c r="N257" s="13">
        <v>0</v>
      </c>
      <c r="O257" s="12">
        <v>100</v>
      </c>
      <c r="P257" s="12">
        <v>0</v>
      </c>
      <c r="Q257" s="13">
        <v>3.54</v>
      </c>
      <c r="R257" s="12">
        <v>0</v>
      </c>
    </row>
    <row r="258" spans="1:18" ht="15.75" hidden="1" customHeight="1" x14ac:dyDescent="0.25">
      <c r="A258" s="12" t="s">
        <v>10</v>
      </c>
      <c r="B258" s="12" t="s">
        <v>65</v>
      </c>
      <c r="C258" s="12">
        <v>1</v>
      </c>
      <c r="D258" s="12">
        <v>5</v>
      </c>
      <c r="E258" s="12" t="s">
        <v>39</v>
      </c>
      <c r="F258" s="12" t="s">
        <v>38</v>
      </c>
      <c r="G258" s="12">
        <v>5</v>
      </c>
      <c r="H258" s="13">
        <v>0.4</v>
      </c>
      <c r="I258" s="12">
        <v>8</v>
      </c>
      <c r="J258" s="12">
        <v>5</v>
      </c>
      <c r="K258" s="13">
        <v>1</v>
      </c>
      <c r="L258" s="12">
        <v>20</v>
      </c>
      <c r="M258" s="12">
        <v>5</v>
      </c>
      <c r="N258" s="13">
        <v>10</v>
      </c>
      <c r="O258" s="12">
        <v>100</v>
      </c>
      <c r="P258" s="12">
        <v>5</v>
      </c>
      <c r="Q258" s="13">
        <v>1</v>
      </c>
      <c r="R258" s="12">
        <v>20</v>
      </c>
    </row>
    <row r="259" spans="1:18" ht="15.75" hidden="1" customHeight="1" x14ac:dyDescent="0.25">
      <c r="A259" s="12" t="s">
        <v>10</v>
      </c>
      <c r="B259" s="12" t="s">
        <v>64</v>
      </c>
      <c r="C259" s="12">
        <v>23</v>
      </c>
      <c r="D259" s="12">
        <v>25</v>
      </c>
      <c r="E259" s="12" t="s">
        <v>39</v>
      </c>
      <c r="F259" s="12" t="s">
        <v>38</v>
      </c>
      <c r="G259" s="12">
        <v>25</v>
      </c>
      <c r="H259" s="13">
        <v>25</v>
      </c>
      <c r="I259" s="12">
        <v>100</v>
      </c>
      <c r="J259" s="12">
        <v>25</v>
      </c>
      <c r="K259" s="13">
        <v>25</v>
      </c>
      <c r="L259" s="12">
        <v>100</v>
      </c>
      <c r="M259" s="12">
        <v>25</v>
      </c>
      <c r="N259" s="13">
        <v>23</v>
      </c>
      <c r="O259" s="12">
        <v>92</v>
      </c>
      <c r="P259" s="12">
        <v>25</v>
      </c>
      <c r="Q259" s="13">
        <v>26</v>
      </c>
      <c r="R259" s="12">
        <v>100</v>
      </c>
    </row>
    <row r="260" spans="1:18" ht="15.75" hidden="1" customHeight="1" x14ac:dyDescent="0.25">
      <c r="A260" s="12" t="s">
        <v>10</v>
      </c>
      <c r="B260" s="12" t="s">
        <v>63</v>
      </c>
      <c r="C260" s="12">
        <v>113.2</v>
      </c>
      <c r="D260" s="12">
        <v>95</v>
      </c>
      <c r="E260" s="12" t="s">
        <v>39</v>
      </c>
      <c r="F260" s="12" t="s">
        <v>38</v>
      </c>
      <c r="G260" s="12">
        <v>95</v>
      </c>
      <c r="H260" s="13">
        <v>110</v>
      </c>
      <c r="I260" s="12">
        <v>100</v>
      </c>
      <c r="J260" s="12">
        <v>95</v>
      </c>
      <c r="K260" s="13">
        <v>95.5</v>
      </c>
      <c r="L260" s="12">
        <v>100</v>
      </c>
      <c r="M260" s="12">
        <v>95</v>
      </c>
      <c r="N260" s="13">
        <v>104</v>
      </c>
      <c r="O260" s="12">
        <v>100</v>
      </c>
      <c r="P260" s="12">
        <v>95</v>
      </c>
      <c r="Q260" s="13">
        <v>81.400000000000006</v>
      </c>
      <c r="R260" s="12">
        <v>85.68</v>
      </c>
    </row>
    <row r="261" spans="1:18" ht="15.75" hidden="1" customHeight="1" x14ac:dyDescent="0.25">
      <c r="A261" s="12" t="s">
        <v>10</v>
      </c>
      <c r="B261" s="12" t="s">
        <v>62</v>
      </c>
      <c r="C261" s="12">
        <v>106.8</v>
      </c>
      <c r="D261" s="12">
        <v>95</v>
      </c>
      <c r="E261" s="12" t="s">
        <v>39</v>
      </c>
      <c r="F261" s="12" t="s">
        <v>38</v>
      </c>
      <c r="G261" s="12">
        <v>95</v>
      </c>
      <c r="H261" s="13">
        <v>115</v>
      </c>
      <c r="I261" s="12">
        <v>100</v>
      </c>
      <c r="J261" s="12">
        <v>95</v>
      </c>
      <c r="K261" s="13">
        <v>99.4</v>
      </c>
      <c r="L261" s="12">
        <v>100</v>
      </c>
      <c r="M261" s="12">
        <v>95</v>
      </c>
      <c r="N261" s="13">
        <v>97.9</v>
      </c>
      <c r="O261" s="12">
        <v>100</v>
      </c>
      <c r="P261" s="12">
        <v>95</v>
      </c>
      <c r="Q261" s="13">
        <v>74.8</v>
      </c>
      <c r="R261" s="12">
        <v>78.739999999999995</v>
      </c>
    </row>
    <row r="262" spans="1:18" ht="15.75" hidden="1" customHeight="1" x14ac:dyDescent="0.25">
      <c r="A262" s="12" t="s">
        <v>10</v>
      </c>
      <c r="B262" s="12" t="s">
        <v>61</v>
      </c>
      <c r="C262" s="12">
        <v>47</v>
      </c>
      <c r="D262" s="12">
        <v>50</v>
      </c>
      <c r="E262" s="12" t="s">
        <v>39</v>
      </c>
      <c r="F262" s="12" t="s">
        <v>38</v>
      </c>
      <c r="G262" s="12">
        <v>50</v>
      </c>
      <c r="H262" s="13" t="s">
        <v>41</v>
      </c>
      <c r="I262" s="12">
        <v>0</v>
      </c>
      <c r="J262" s="12">
        <v>50</v>
      </c>
      <c r="K262" s="13">
        <v>58.4</v>
      </c>
      <c r="L262" s="12">
        <v>100</v>
      </c>
      <c r="M262" s="12">
        <v>50</v>
      </c>
      <c r="N262" s="13">
        <v>83.6</v>
      </c>
      <c r="O262" s="12">
        <v>100</v>
      </c>
      <c r="P262" s="12">
        <v>50</v>
      </c>
      <c r="Q262" s="13">
        <v>40.299999999999997</v>
      </c>
      <c r="R262" s="12">
        <v>80.599999999999994</v>
      </c>
    </row>
    <row r="263" spans="1:18" ht="15.75" hidden="1" customHeight="1" x14ac:dyDescent="0.25">
      <c r="A263" s="12" t="s">
        <v>10</v>
      </c>
      <c r="B263" s="12" t="s">
        <v>60</v>
      </c>
      <c r="C263" s="12">
        <v>53</v>
      </c>
      <c r="D263" s="12">
        <v>25</v>
      </c>
      <c r="E263" s="12" t="s">
        <v>39</v>
      </c>
      <c r="F263" s="12" t="s">
        <v>38</v>
      </c>
      <c r="G263" s="12">
        <v>25</v>
      </c>
      <c r="H263" s="13" t="s">
        <v>41</v>
      </c>
      <c r="I263" s="12">
        <v>0</v>
      </c>
      <c r="J263" s="12">
        <v>25</v>
      </c>
      <c r="K263" s="13">
        <v>39.4</v>
      </c>
      <c r="L263" s="12">
        <v>100</v>
      </c>
      <c r="M263" s="12">
        <v>25</v>
      </c>
      <c r="N263" s="13">
        <v>15.3</v>
      </c>
      <c r="O263" s="12">
        <v>61.2</v>
      </c>
      <c r="P263" s="12">
        <v>25</v>
      </c>
      <c r="Q263" s="13">
        <v>59.6</v>
      </c>
      <c r="R263" s="12">
        <v>100</v>
      </c>
    </row>
    <row r="264" spans="1:18" ht="15.75" hidden="1" customHeight="1" x14ac:dyDescent="0.25">
      <c r="A264" s="12" t="s">
        <v>10</v>
      </c>
      <c r="B264" s="12" t="s">
        <v>59</v>
      </c>
      <c r="C264" s="12">
        <v>0</v>
      </c>
      <c r="D264" s="12">
        <v>25</v>
      </c>
      <c r="E264" s="12" t="s">
        <v>39</v>
      </c>
      <c r="F264" s="12" t="s">
        <v>38</v>
      </c>
      <c r="G264" s="12">
        <v>25</v>
      </c>
      <c r="H264" s="13" t="s">
        <v>41</v>
      </c>
      <c r="I264" s="12">
        <v>0</v>
      </c>
      <c r="J264" s="12">
        <v>25</v>
      </c>
      <c r="K264" s="13">
        <v>2.2000000000000002</v>
      </c>
      <c r="L264" s="12">
        <v>8.8000000000000007</v>
      </c>
      <c r="M264" s="12">
        <v>25</v>
      </c>
      <c r="N264" s="13">
        <v>25</v>
      </c>
      <c r="O264" s="12">
        <v>100</v>
      </c>
      <c r="P264" s="12">
        <v>25</v>
      </c>
      <c r="Q264" s="13">
        <v>100</v>
      </c>
      <c r="R264" s="12">
        <v>100</v>
      </c>
    </row>
    <row r="265" spans="1:18" ht="15.75" hidden="1" customHeight="1" x14ac:dyDescent="0.25">
      <c r="A265" s="12" t="s">
        <v>10</v>
      </c>
      <c r="B265" s="12" t="s">
        <v>58</v>
      </c>
      <c r="C265" s="12">
        <v>90</v>
      </c>
      <c r="D265" s="12">
        <v>95</v>
      </c>
      <c r="E265" s="12" t="s">
        <v>39</v>
      </c>
      <c r="F265" s="12" t="s">
        <v>38</v>
      </c>
      <c r="G265" s="12">
        <v>95</v>
      </c>
      <c r="H265" s="13" t="s">
        <v>41</v>
      </c>
      <c r="I265" s="12">
        <v>0</v>
      </c>
      <c r="J265" s="12">
        <v>90</v>
      </c>
      <c r="K265" s="13">
        <v>98.6</v>
      </c>
      <c r="L265" s="12">
        <v>100</v>
      </c>
      <c r="M265" s="12">
        <v>95</v>
      </c>
      <c r="N265" s="13">
        <v>109</v>
      </c>
      <c r="O265" s="12">
        <v>100</v>
      </c>
      <c r="P265" s="12">
        <v>90</v>
      </c>
      <c r="Q265" s="13">
        <v>84</v>
      </c>
      <c r="R265" s="12">
        <v>93.33</v>
      </c>
    </row>
    <row r="266" spans="1:18" ht="15.75" hidden="1" customHeight="1" x14ac:dyDescent="0.25">
      <c r="A266" s="12" t="s">
        <v>10</v>
      </c>
      <c r="B266" s="12" t="s">
        <v>57</v>
      </c>
      <c r="C266" s="12">
        <v>222</v>
      </c>
      <c r="D266" s="12">
        <v>2000</v>
      </c>
      <c r="E266" s="12" t="s">
        <v>46</v>
      </c>
      <c r="F266" s="12" t="s">
        <v>38</v>
      </c>
      <c r="G266" s="12">
        <v>500</v>
      </c>
      <c r="H266" s="13">
        <v>904</v>
      </c>
      <c r="I266" s="12">
        <v>100</v>
      </c>
      <c r="J266" s="12">
        <v>786</v>
      </c>
      <c r="K266" s="13">
        <v>786</v>
      </c>
      <c r="L266" s="12">
        <v>100</v>
      </c>
      <c r="M266" s="12">
        <v>200</v>
      </c>
      <c r="N266" s="13">
        <v>998</v>
      </c>
      <c r="O266" s="12">
        <v>100</v>
      </c>
      <c r="P266" s="12">
        <v>130</v>
      </c>
      <c r="Q266" s="13">
        <v>550</v>
      </c>
      <c r="R266" s="12">
        <v>100</v>
      </c>
    </row>
    <row r="267" spans="1:18" ht="15.75" hidden="1" customHeight="1" x14ac:dyDescent="0.25">
      <c r="A267" s="12" t="s">
        <v>10</v>
      </c>
      <c r="B267" s="12" t="s">
        <v>56</v>
      </c>
      <c r="C267" s="12">
        <v>10</v>
      </c>
      <c r="D267" s="12">
        <v>10</v>
      </c>
      <c r="E267" s="12" t="s">
        <v>39</v>
      </c>
      <c r="F267" s="12" t="s">
        <v>38</v>
      </c>
      <c r="G267" s="12">
        <v>10</v>
      </c>
      <c r="H267" s="13">
        <v>27</v>
      </c>
      <c r="I267" s="12">
        <v>100</v>
      </c>
      <c r="J267" s="12">
        <v>10</v>
      </c>
      <c r="K267" s="13">
        <v>28</v>
      </c>
      <c r="L267" s="12">
        <v>100</v>
      </c>
      <c r="M267" s="12">
        <v>10</v>
      </c>
      <c r="N267" s="13">
        <v>27.9</v>
      </c>
      <c r="O267" s="12">
        <v>100</v>
      </c>
      <c r="P267" s="12">
        <v>10</v>
      </c>
      <c r="Q267" s="13">
        <v>14</v>
      </c>
      <c r="R267" s="12">
        <v>100</v>
      </c>
    </row>
    <row r="268" spans="1:18" ht="15.75" hidden="1" customHeight="1" x14ac:dyDescent="0.25">
      <c r="A268" s="12" t="s">
        <v>10</v>
      </c>
      <c r="B268" s="12" t="s">
        <v>55</v>
      </c>
      <c r="C268" s="12">
        <v>100</v>
      </c>
      <c r="D268" s="12">
        <v>100</v>
      </c>
      <c r="E268" s="12" t="s">
        <v>39</v>
      </c>
      <c r="F268" s="12" t="s">
        <v>38</v>
      </c>
      <c r="G268" s="12">
        <v>100</v>
      </c>
      <c r="H268" s="13">
        <v>100</v>
      </c>
      <c r="I268" s="12">
        <v>100</v>
      </c>
      <c r="J268" s="12">
        <v>100</v>
      </c>
      <c r="K268" s="13">
        <v>100</v>
      </c>
      <c r="L268" s="12">
        <v>100</v>
      </c>
      <c r="M268" s="12">
        <v>100</v>
      </c>
      <c r="N268" s="13">
        <v>100</v>
      </c>
      <c r="O268" s="12">
        <v>100</v>
      </c>
      <c r="P268" s="12">
        <v>100</v>
      </c>
      <c r="Q268" s="13">
        <v>100</v>
      </c>
      <c r="R268" s="12">
        <v>100</v>
      </c>
    </row>
    <row r="269" spans="1:18" ht="15.75" hidden="1" customHeight="1" x14ac:dyDescent="0.25">
      <c r="A269" s="12" t="s">
        <v>10</v>
      </c>
      <c r="B269" s="12" t="s">
        <v>54</v>
      </c>
      <c r="C269" s="12">
        <v>100</v>
      </c>
      <c r="D269" s="12">
        <v>100</v>
      </c>
      <c r="E269" s="12" t="s">
        <v>39</v>
      </c>
      <c r="F269" s="12" t="s">
        <v>38</v>
      </c>
      <c r="G269" s="12">
        <v>100</v>
      </c>
      <c r="H269" s="13">
        <v>100</v>
      </c>
      <c r="I269" s="12">
        <v>100</v>
      </c>
      <c r="J269" s="12">
        <v>100</v>
      </c>
      <c r="K269" s="13">
        <v>100</v>
      </c>
      <c r="L269" s="12">
        <v>100</v>
      </c>
      <c r="M269" s="12">
        <v>100</v>
      </c>
      <c r="N269" s="13">
        <v>100</v>
      </c>
      <c r="O269" s="12">
        <v>100</v>
      </c>
      <c r="P269" s="12">
        <v>100</v>
      </c>
      <c r="Q269" s="13">
        <v>100</v>
      </c>
      <c r="R269" s="12">
        <v>100</v>
      </c>
    </row>
    <row r="270" spans="1:18" ht="15.75" hidden="1" customHeight="1" x14ac:dyDescent="0.25">
      <c r="A270" s="12" t="s">
        <v>10</v>
      </c>
      <c r="B270" s="12" t="s">
        <v>53</v>
      </c>
      <c r="C270" s="12">
        <v>1</v>
      </c>
      <c r="D270" s="12">
        <v>1</v>
      </c>
      <c r="E270" s="12" t="s">
        <v>39</v>
      </c>
      <c r="F270" s="12" t="s">
        <v>38</v>
      </c>
      <c r="G270" s="12">
        <v>1</v>
      </c>
      <c r="H270" s="13">
        <v>1</v>
      </c>
      <c r="I270" s="12">
        <v>100</v>
      </c>
      <c r="J270" s="12">
        <v>1</v>
      </c>
      <c r="K270" s="13">
        <v>1</v>
      </c>
      <c r="L270" s="12">
        <v>100</v>
      </c>
      <c r="M270" s="12">
        <v>1</v>
      </c>
      <c r="N270" s="13">
        <v>1</v>
      </c>
      <c r="O270" s="12">
        <v>100</v>
      </c>
      <c r="P270" s="12">
        <v>1</v>
      </c>
      <c r="Q270" s="13">
        <v>1</v>
      </c>
      <c r="R270" s="12">
        <v>100</v>
      </c>
    </row>
    <row r="271" spans="1:18" ht="15.75" hidden="1" customHeight="1" x14ac:dyDescent="0.25">
      <c r="A271" s="12" t="s">
        <v>10</v>
      </c>
      <c r="B271" s="12" t="s">
        <v>52</v>
      </c>
      <c r="C271" s="12">
        <v>2</v>
      </c>
      <c r="D271" s="12">
        <v>4</v>
      </c>
      <c r="E271" s="12" t="s">
        <v>39</v>
      </c>
      <c r="F271" s="12" t="s">
        <v>38</v>
      </c>
      <c r="G271" s="12">
        <v>4</v>
      </c>
      <c r="H271" s="13">
        <v>2</v>
      </c>
      <c r="I271" s="12">
        <v>50</v>
      </c>
      <c r="J271" s="12">
        <v>4</v>
      </c>
      <c r="K271" s="13">
        <v>3</v>
      </c>
      <c r="L271" s="12">
        <v>75</v>
      </c>
      <c r="M271" s="12">
        <v>4</v>
      </c>
      <c r="N271" s="13">
        <v>4</v>
      </c>
      <c r="O271" s="12">
        <v>100</v>
      </c>
      <c r="P271" s="12">
        <v>4</v>
      </c>
      <c r="Q271" s="13">
        <v>4</v>
      </c>
      <c r="R271" s="12">
        <v>100</v>
      </c>
    </row>
    <row r="272" spans="1:18" ht="15.75" hidden="1" customHeight="1" x14ac:dyDescent="0.25">
      <c r="A272" s="12" t="s">
        <v>10</v>
      </c>
      <c r="B272" s="12" t="s">
        <v>52</v>
      </c>
      <c r="C272" s="12">
        <v>2</v>
      </c>
      <c r="D272" s="12">
        <v>4</v>
      </c>
      <c r="E272" s="12" t="s">
        <v>39</v>
      </c>
      <c r="F272" s="12" t="s">
        <v>38</v>
      </c>
      <c r="G272" s="12">
        <v>4</v>
      </c>
      <c r="H272" s="13">
        <v>2</v>
      </c>
      <c r="I272" s="12">
        <v>50</v>
      </c>
      <c r="J272" s="12">
        <v>4</v>
      </c>
      <c r="K272" s="13">
        <v>4</v>
      </c>
      <c r="L272" s="12">
        <v>100</v>
      </c>
      <c r="M272" s="12">
        <v>4</v>
      </c>
      <c r="N272" s="13">
        <v>2</v>
      </c>
      <c r="O272" s="12">
        <v>50</v>
      </c>
      <c r="P272" s="12">
        <v>4</v>
      </c>
      <c r="Q272" s="13">
        <v>4</v>
      </c>
      <c r="R272" s="12">
        <v>100</v>
      </c>
    </row>
    <row r="273" spans="1:18" ht="15.75" hidden="1" customHeight="1" x14ac:dyDescent="0.25">
      <c r="A273" s="12" t="s">
        <v>10</v>
      </c>
      <c r="B273" s="12" t="s">
        <v>51</v>
      </c>
      <c r="C273" s="12">
        <v>20</v>
      </c>
      <c r="D273" s="12">
        <v>82</v>
      </c>
      <c r="E273" s="12" t="s">
        <v>46</v>
      </c>
      <c r="F273" s="12" t="s">
        <v>38</v>
      </c>
      <c r="G273" s="12">
        <v>24</v>
      </c>
      <c r="H273" s="13">
        <v>13</v>
      </c>
      <c r="I273" s="12">
        <v>54.17</v>
      </c>
      <c r="J273" s="12">
        <v>23</v>
      </c>
      <c r="K273" s="13">
        <v>23</v>
      </c>
      <c r="L273" s="12">
        <v>100</v>
      </c>
      <c r="M273" s="12">
        <v>23</v>
      </c>
      <c r="N273" s="13">
        <v>25</v>
      </c>
      <c r="O273" s="12">
        <v>100</v>
      </c>
      <c r="P273" s="12">
        <v>20</v>
      </c>
      <c r="Q273" s="13">
        <v>20</v>
      </c>
      <c r="R273" s="12">
        <v>100</v>
      </c>
    </row>
    <row r="274" spans="1:18" ht="15.75" hidden="1" customHeight="1" x14ac:dyDescent="0.25">
      <c r="A274" s="12" t="s">
        <v>10</v>
      </c>
      <c r="B274" s="12" t="s">
        <v>50</v>
      </c>
      <c r="C274" s="12">
        <v>120</v>
      </c>
      <c r="D274" s="12">
        <v>140</v>
      </c>
      <c r="E274" s="12" t="s">
        <v>46</v>
      </c>
      <c r="F274" s="12" t="s">
        <v>38</v>
      </c>
      <c r="G274" s="12">
        <v>120</v>
      </c>
      <c r="H274" s="13">
        <v>110</v>
      </c>
      <c r="I274" s="12">
        <v>91.67</v>
      </c>
      <c r="J274" s="12">
        <v>120</v>
      </c>
      <c r="K274" s="13">
        <v>110</v>
      </c>
      <c r="L274" s="12">
        <v>91.67</v>
      </c>
      <c r="M274" s="12">
        <v>140</v>
      </c>
      <c r="N274" s="13">
        <v>120</v>
      </c>
      <c r="O274" s="12">
        <v>85.71</v>
      </c>
      <c r="P274" s="12">
        <v>120</v>
      </c>
      <c r="Q274" s="13">
        <v>110</v>
      </c>
      <c r="R274" s="12">
        <v>91.67</v>
      </c>
    </row>
    <row r="275" spans="1:18" ht="15.75" hidden="1" customHeight="1" x14ac:dyDescent="0.25">
      <c r="A275" s="12" t="s">
        <v>10</v>
      </c>
      <c r="B275" s="12" t="s">
        <v>49</v>
      </c>
      <c r="C275" s="12">
        <v>1265</v>
      </c>
      <c r="D275" s="12">
        <v>1265</v>
      </c>
      <c r="E275" s="12" t="s">
        <v>39</v>
      </c>
      <c r="F275" s="12" t="s">
        <v>38</v>
      </c>
      <c r="G275" s="12">
        <v>1265</v>
      </c>
      <c r="H275" s="13">
        <v>1265</v>
      </c>
      <c r="I275" s="12">
        <v>100</v>
      </c>
      <c r="J275" s="12">
        <v>1265</v>
      </c>
      <c r="K275" s="13">
        <v>1265</v>
      </c>
      <c r="L275" s="12">
        <v>100</v>
      </c>
      <c r="M275" s="12">
        <v>1265</v>
      </c>
      <c r="N275" s="13">
        <v>1265</v>
      </c>
      <c r="O275" s="12">
        <v>100</v>
      </c>
      <c r="P275" s="12">
        <v>1265</v>
      </c>
      <c r="Q275" s="13">
        <v>1286</v>
      </c>
      <c r="R275" s="12">
        <v>100</v>
      </c>
    </row>
    <row r="276" spans="1:18" ht="15.75" hidden="1" customHeight="1" x14ac:dyDescent="0.25">
      <c r="A276" s="12" t="s">
        <v>10</v>
      </c>
      <c r="B276" s="12" t="s">
        <v>48</v>
      </c>
      <c r="C276" s="12">
        <v>100</v>
      </c>
      <c r="D276" s="12">
        <v>100</v>
      </c>
      <c r="E276" s="12" t="s">
        <v>39</v>
      </c>
      <c r="F276" s="12" t="s">
        <v>38</v>
      </c>
      <c r="G276" s="12">
        <v>100</v>
      </c>
      <c r="H276" s="13">
        <v>75</v>
      </c>
      <c r="I276" s="12">
        <v>75</v>
      </c>
      <c r="J276" s="12">
        <v>100</v>
      </c>
      <c r="K276" s="13">
        <v>100</v>
      </c>
      <c r="L276" s="12">
        <v>100</v>
      </c>
      <c r="M276" s="12">
        <v>100</v>
      </c>
      <c r="N276" s="13">
        <v>100</v>
      </c>
      <c r="O276" s="12">
        <v>100</v>
      </c>
      <c r="P276" s="12">
        <v>100</v>
      </c>
      <c r="Q276" s="13">
        <v>100</v>
      </c>
      <c r="R276" s="12">
        <v>100</v>
      </c>
    </row>
    <row r="277" spans="1:18" ht="15.75" hidden="1" customHeight="1" x14ac:dyDescent="0.25">
      <c r="A277" s="12" t="s">
        <v>10</v>
      </c>
      <c r="B277" s="12" t="s">
        <v>47</v>
      </c>
      <c r="C277" s="12">
        <v>0</v>
      </c>
      <c r="D277" s="12">
        <v>1</v>
      </c>
      <c r="E277" s="12" t="s">
        <v>46</v>
      </c>
      <c r="F277" s="12" t="s">
        <v>38</v>
      </c>
      <c r="G277" s="12">
        <v>0.25</v>
      </c>
      <c r="H277" s="13" t="s">
        <v>41</v>
      </c>
      <c r="I277" s="12">
        <v>0</v>
      </c>
      <c r="J277" s="12" t="s">
        <v>45</v>
      </c>
      <c r="K277" s="13" t="s">
        <v>41</v>
      </c>
      <c r="L277" s="12" t="s">
        <v>33</v>
      </c>
      <c r="M277" s="12">
        <v>1</v>
      </c>
      <c r="N277" s="13" t="s">
        <v>41</v>
      </c>
      <c r="O277" s="12">
        <v>0</v>
      </c>
      <c r="P277" s="12">
        <v>1</v>
      </c>
      <c r="Q277" s="13">
        <v>1</v>
      </c>
      <c r="R277" s="12">
        <v>100</v>
      </c>
    </row>
    <row r="278" spans="1:18" ht="15.75" hidden="1" customHeight="1" x14ac:dyDescent="0.25">
      <c r="A278" s="12" t="s">
        <v>10</v>
      </c>
      <c r="B278" s="12" t="s">
        <v>44</v>
      </c>
      <c r="C278" s="12">
        <v>123</v>
      </c>
      <c r="D278" s="12">
        <v>130</v>
      </c>
      <c r="E278" s="12" t="s">
        <v>39</v>
      </c>
      <c r="F278" s="12" t="s">
        <v>38</v>
      </c>
      <c r="G278" s="12">
        <v>130</v>
      </c>
      <c r="H278" s="13">
        <v>132</v>
      </c>
      <c r="I278" s="12">
        <v>100</v>
      </c>
      <c r="J278" s="12">
        <v>130</v>
      </c>
      <c r="K278" s="13">
        <v>170</v>
      </c>
      <c r="L278" s="12">
        <v>100</v>
      </c>
      <c r="M278" s="12">
        <v>130</v>
      </c>
      <c r="N278" s="13">
        <v>160</v>
      </c>
      <c r="O278" s="12">
        <v>100</v>
      </c>
      <c r="P278" s="12">
        <v>170</v>
      </c>
      <c r="Q278" s="13">
        <v>75</v>
      </c>
      <c r="R278" s="12">
        <v>44.12</v>
      </c>
    </row>
    <row r="279" spans="1:18" ht="15.75" hidden="1" customHeight="1" x14ac:dyDescent="0.25">
      <c r="A279" s="12" t="s">
        <v>10</v>
      </c>
      <c r="B279" s="12" t="s">
        <v>43</v>
      </c>
      <c r="C279" s="12">
        <v>75</v>
      </c>
      <c r="D279" s="12">
        <v>100</v>
      </c>
      <c r="E279" s="12" t="s">
        <v>39</v>
      </c>
      <c r="F279" s="12" t="s">
        <v>38</v>
      </c>
      <c r="G279" s="12">
        <v>100</v>
      </c>
      <c r="H279" s="13">
        <v>50</v>
      </c>
      <c r="I279" s="12">
        <v>50</v>
      </c>
      <c r="J279" s="12">
        <v>100</v>
      </c>
      <c r="K279" s="13">
        <v>100</v>
      </c>
      <c r="L279" s="12">
        <v>100</v>
      </c>
      <c r="M279" s="12">
        <v>100</v>
      </c>
      <c r="N279" s="13">
        <v>100</v>
      </c>
      <c r="O279" s="12">
        <v>100</v>
      </c>
      <c r="P279" s="12">
        <v>100</v>
      </c>
      <c r="Q279" s="13">
        <v>100</v>
      </c>
      <c r="R279" s="12">
        <v>100</v>
      </c>
    </row>
    <row r="280" spans="1:18" ht="15.75" hidden="1" customHeight="1" x14ac:dyDescent="0.25">
      <c r="A280" s="12" t="s">
        <v>10</v>
      </c>
      <c r="B280" s="12" t="s">
        <v>42</v>
      </c>
      <c r="C280" s="12">
        <v>0</v>
      </c>
      <c r="D280" s="12">
        <v>1</v>
      </c>
      <c r="E280" s="12" t="s">
        <v>39</v>
      </c>
      <c r="F280" s="12" t="s">
        <v>38</v>
      </c>
      <c r="G280" s="12">
        <v>1</v>
      </c>
      <c r="H280" s="13" t="s">
        <v>41</v>
      </c>
      <c r="I280" s="12">
        <v>0</v>
      </c>
      <c r="J280" s="12">
        <v>0</v>
      </c>
      <c r="K280" s="13" t="s">
        <v>41</v>
      </c>
      <c r="L280" s="12">
        <v>0</v>
      </c>
      <c r="M280" s="12">
        <v>1</v>
      </c>
      <c r="N280" s="13" t="s">
        <v>41</v>
      </c>
      <c r="O280" s="12">
        <v>0</v>
      </c>
      <c r="P280" s="12">
        <v>1</v>
      </c>
      <c r="Q280" s="13">
        <v>1</v>
      </c>
      <c r="R280" s="12">
        <v>100</v>
      </c>
    </row>
    <row r="281" spans="1:18" ht="15.75" hidden="1" customHeight="1" x14ac:dyDescent="0.25">
      <c r="A281" s="12" t="s">
        <v>10</v>
      </c>
      <c r="B281" s="12" t="s">
        <v>40</v>
      </c>
      <c r="C281" s="12">
        <v>82</v>
      </c>
      <c r="D281" s="12">
        <v>95</v>
      </c>
      <c r="E281" s="12" t="s">
        <v>39</v>
      </c>
      <c r="F281" s="12" t="s">
        <v>38</v>
      </c>
      <c r="G281" s="12">
        <v>95</v>
      </c>
      <c r="H281" s="13">
        <v>89</v>
      </c>
      <c r="I281" s="12">
        <v>93.68</v>
      </c>
      <c r="J281" s="12">
        <v>95</v>
      </c>
      <c r="K281" s="13">
        <v>100</v>
      </c>
      <c r="L281" s="12">
        <v>100</v>
      </c>
      <c r="M281" s="12">
        <v>95</v>
      </c>
      <c r="N281" s="13">
        <v>100</v>
      </c>
      <c r="O281" s="12">
        <v>100</v>
      </c>
      <c r="P281" s="12">
        <v>95</v>
      </c>
      <c r="Q281" s="13">
        <v>100</v>
      </c>
      <c r="R281" s="12">
        <v>100</v>
      </c>
    </row>
  </sheetData>
  <autoFilter ref="A1:R281">
    <filterColumn colId="0">
      <filters>
        <filter val="Secretaría de Desarroll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81"/>
  <sheetViews>
    <sheetView workbookViewId="0">
      <selection activeCell="A139" sqref="A139"/>
    </sheetView>
  </sheetViews>
  <sheetFormatPr baseColWidth="10" defaultRowHeight="15.75" x14ac:dyDescent="0.25"/>
  <cols>
    <col min="1" max="5" width="11.42578125" style="12"/>
    <col min="6" max="6" width="11.42578125" style="15"/>
    <col min="7" max="8" width="11.42578125" style="12"/>
    <col min="9" max="12" width="11.42578125" style="13"/>
    <col min="13" max="13" width="11.42578125" style="11"/>
    <col min="14" max="14" width="42.28515625" style="11" customWidth="1"/>
    <col min="15" max="15" width="19" style="14" customWidth="1"/>
    <col min="16" max="16384" width="11.42578125" style="11"/>
  </cols>
  <sheetData>
    <row r="1" spans="1:15" x14ac:dyDescent="0.25">
      <c r="A1" s="12" t="s">
        <v>31</v>
      </c>
      <c r="B1" s="12" t="s">
        <v>353</v>
      </c>
      <c r="C1" s="12" t="s">
        <v>352</v>
      </c>
      <c r="D1" s="12" t="s">
        <v>351</v>
      </c>
      <c r="E1" s="12" t="s">
        <v>350</v>
      </c>
      <c r="F1" s="15" t="s">
        <v>349</v>
      </c>
      <c r="G1" s="12" t="s">
        <v>348</v>
      </c>
      <c r="H1" s="12" t="s">
        <v>347</v>
      </c>
      <c r="I1" s="13" t="s">
        <v>345</v>
      </c>
      <c r="J1" s="13" t="s">
        <v>343</v>
      </c>
      <c r="K1" s="13" t="s">
        <v>341</v>
      </c>
      <c r="L1" s="13" t="s">
        <v>339</v>
      </c>
      <c r="N1" s="19" t="s">
        <v>34</v>
      </c>
      <c r="O1" s="14" t="s">
        <v>354</v>
      </c>
    </row>
    <row r="2" spans="1:15" x14ac:dyDescent="0.25">
      <c r="A2" s="12" t="s">
        <v>3</v>
      </c>
      <c r="B2" s="12" t="s">
        <v>338</v>
      </c>
      <c r="C2" s="12">
        <v>19571</v>
      </c>
      <c r="D2" s="12">
        <v>23490</v>
      </c>
      <c r="E2" s="12">
        <f t="shared" ref="E2:E7" si="0">+SUM(I2:L2)</f>
        <v>12376</v>
      </c>
      <c r="F2" s="15">
        <f t="shared" ref="F2:F7" si="1">+IF(E2/D2&gt;100%,100%,E2/D2)</f>
        <v>0.52686249467858659</v>
      </c>
      <c r="G2" s="12" t="s">
        <v>46</v>
      </c>
      <c r="H2" s="12" t="s">
        <v>279</v>
      </c>
      <c r="I2" s="13">
        <v>5650</v>
      </c>
      <c r="J2" s="13">
        <v>2884</v>
      </c>
      <c r="K2" s="13">
        <v>2023</v>
      </c>
      <c r="L2" s="13">
        <v>1819</v>
      </c>
      <c r="N2" s="18" t="s">
        <v>32</v>
      </c>
      <c r="O2" s="14">
        <v>1</v>
      </c>
    </row>
    <row r="3" spans="1:15" x14ac:dyDescent="0.25">
      <c r="A3" s="12" t="s">
        <v>3</v>
      </c>
      <c r="B3" s="12" t="s">
        <v>337</v>
      </c>
      <c r="C3" s="12">
        <v>6375</v>
      </c>
      <c r="D3" s="12">
        <v>8330</v>
      </c>
      <c r="E3" s="12">
        <f t="shared" si="0"/>
        <v>8327</v>
      </c>
      <c r="F3" s="15">
        <f t="shared" si="1"/>
        <v>0.99963985594237692</v>
      </c>
      <c r="G3" s="12" t="s">
        <v>46</v>
      </c>
      <c r="H3" s="12" t="s">
        <v>279</v>
      </c>
      <c r="I3" s="13">
        <v>2050</v>
      </c>
      <c r="J3" s="13">
        <v>2070</v>
      </c>
      <c r="K3" s="13">
        <v>2097</v>
      </c>
      <c r="L3" s="13">
        <v>2110</v>
      </c>
      <c r="N3" s="18" t="s">
        <v>0</v>
      </c>
      <c r="O3" s="14">
        <v>0.79411135597614724</v>
      </c>
    </row>
    <row r="4" spans="1:15" x14ac:dyDescent="0.25">
      <c r="A4" s="12" t="s">
        <v>3</v>
      </c>
      <c r="B4" s="12" t="s">
        <v>336</v>
      </c>
      <c r="C4" s="12">
        <v>10</v>
      </c>
      <c r="D4" s="12">
        <v>12</v>
      </c>
      <c r="E4" s="12">
        <f t="shared" si="0"/>
        <v>45</v>
      </c>
      <c r="F4" s="15">
        <f t="shared" si="1"/>
        <v>1</v>
      </c>
      <c r="G4" s="12" t="s">
        <v>46</v>
      </c>
      <c r="H4" s="12" t="s">
        <v>279</v>
      </c>
      <c r="I4" s="13">
        <v>10</v>
      </c>
      <c r="J4" s="13">
        <v>11</v>
      </c>
      <c r="K4" s="13">
        <v>12</v>
      </c>
      <c r="L4" s="13">
        <v>12</v>
      </c>
      <c r="N4" s="18" t="s">
        <v>1</v>
      </c>
      <c r="O4" s="14">
        <v>0.96875</v>
      </c>
    </row>
    <row r="5" spans="1:15" hidden="1" x14ac:dyDescent="0.25">
      <c r="A5" s="12" t="s">
        <v>4</v>
      </c>
      <c r="B5" s="12" t="s">
        <v>335</v>
      </c>
      <c r="C5" s="12">
        <v>7</v>
      </c>
      <c r="D5" s="12">
        <v>10</v>
      </c>
      <c r="E5" s="12">
        <f t="shared" si="0"/>
        <v>37</v>
      </c>
      <c r="F5" s="15">
        <f t="shared" si="1"/>
        <v>1</v>
      </c>
      <c r="G5" s="12" t="s">
        <v>46</v>
      </c>
      <c r="H5" s="12" t="s">
        <v>279</v>
      </c>
      <c r="I5" s="13">
        <v>10</v>
      </c>
      <c r="J5" s="13">
        <v>9</v>
      </c>
      <c r="K5" s="13">
        <v>9</v>
      </c>
      <c r="L5" s="13">
        <v>9</v>
      </c>
      <c r="N5" s="18" t="s">
        <v>2</v>
      </c>
      <c r="O5" s="14">
        <v>0.89634082495045064</v>
      </c>
    </row>
    <row r="6" spans="1:15" hidden="1" x14ac:dyDescent="0.25">
      <c r="A6" s="12" t="s">
        <v>4</v>
      </c>
      <c r="B6" s="12" t="s">
        <v>334</v>
      </c>
      <c r="C6" s="12">
        <v>0</v>
      </c>
      <c r="D6" s="12">
        <v>10</v>
      </c>
      <c r="E6" s="12">
        <f t="shared" si="0"/>
        <v>19</v>
      </c>
      <c r="F6" s="15">
        <f t="shared" si="1"/>
        <v>1</v>
      </c>
      <c r="G6" s="12" t="s">
        <v>46</v>
      </c>
      <c r="H6" s="12" t="s">
        <v>279</v>
      </c>
      <c r="I6" s="13" t="s">
        <v>41</v>
      </c>
      <c r="J6" s="13">
        <v>1</v>
      </c>
      <c r="K6" s="13">
        <v>9</v>
      </c>
      <c r="L6" s="13">
        <v>9</v>
      </c>
      <c r="N6" s="18" t="s">
        <v>3</v>
      </c>
      <c r="O6" s="14">
        <v>0.83620323251216322</v>
      </c>
    </row>
    <row r="7" spans="1:15" hidden="1" x14ac:dyDescent="0.25">
      <c r="A7" s="12" t="s">
        <v>4</v>
      </c>
      <c r="B7" s="12" t="s">
        <v>333</v>
      </c>
      <c r="C7" s="12">
        <v>0</v>
      </c>
      <c r="D7" s="12">
        <v>12</v>
      </c>
      <c r="E7" s="12">
        <f t="shared" si="0"/>
        <v>11</v>
      </c>
      <c r="F7" s="15">
        <f t="shared" si="1"/>
        <v>0.91666666666666663</v>
      </c>
      <c r="G7" s="12" t="s">
        <v>46</v>
      </c>
      <c r="H7" s="12" t="s">
        <v>279</v>
      </c>
      <c r="I7" s="13" t="s">
        <v>41</v>
      </c>
      <c r="J7" s="13" t="s">
        <v>41</v>
      </c>
      <c r="K7" s="13">
        <v>9</v>
      </c>
      <c r="L7" s="13">
        <v>2</v>
      </c>
      <c r="N7" s="18" t="s">
        <v>4</v>
      </c>
      <c r="O7" s="14">
        <v>0.85082486003250857</v>
      </c>
    </row>
    <row r="8" spans="1:15" hidden="1" x14ac:dyDescent="0.25">
      <c r="A8" s="12" t="s">
        <v>4</v>
      </c>
      <c r="B8" s="12" t="s">
        <v>332</v>
      </c>
      <c r="C8" s="12">
        <v>14000</v>
      </c>
      <c r="D8" s="12">
        <v>14000</v>
      </c>
      <c r="E8" s="12">
        <f>+AVERAGE(I8:L8)</f>
        <v>12972</v>
      </c>
      <c r="F8" s="15">
        <f>+(IF(E8/D8&gt;100%,100%,E8/D8))</f>
        <v>0.9265714285714286</v>
      </c>
      <c r="G8" s="12" t="s">
        <v>39</v>
      </c>
      <c r="H8" s="12" t="s">
        <v>279</v>
      </c>
      <c r="I8" s="13">
        <v>14000</v>
      </c>
      <c r="J8" s="13">
        <v>14000</v>
      </c>
      <c r="K8" s="13">
        <v>11288</v>
      </c>
      <c r="L8" s="13">
        <v>12600</v>
      </c>
      <c r="N8" s="18" t="s">
        <v>5</v>
      </c>
      <c r="O8" s="14">
        <v>0.81471312552480957</v>
      </c>
    </row>
    <row r="9" spans="1:15" hidden="1" x14ac:dyDescent="0.25">
      <c r="A9" s="12" t="s">
        <v>4</v>
      </c>
      <c r="B9" s="12" t="s">
        <v>331</v>
      </c>
      <c r="C9" s="12">
        <v>10</v>
      </c>
      <c r="D9" s="12">
        <v>10</v>
      </c>
      <c r="E9" s="12">
        <f>+AVERAGE(I9:L9)</f>
        <v>9.25</v>
      </c>
      <c r="F9" s="15">
        <f>+(IF(E9/D9&gt;100%,100%,E9/D9))</f>
        <v>0.92500000000000004</v>
      </c>
      <c r="G9" s="12" t="s">
        <v>39</v>
      </c>
      <c r="H9" s="12" t="s">
        <v>279</v>
      </c>
      <c r="I9" s="13">
        <v>10</v>
      </c>
      <c r="J9" s="13">
        <v>9</v>
      </c>
      <c r="K9" s="13">
        <v>9</v>
      </c>
      <c r="L9" s="13">
        <v>9</v>
      </c>
      <c r="N9" s="18" t="s">
        <v>6</v>
      </c>
      <c r="O9" s="14">
        <v>0.97082407407407401</v>
      </c>
    </row>
    <row r="10" spans="1:15" hidden="1" x14ac:dyDescent="0.25">
      <c r="A10" s="12" t="s">
        <v>4</v>
      </c>
      <c r="B10" s="12" t="s">
        <v>330</v>
      </c>
      <c r="C10" s="12">
        <v>8</v>
      </c>
      <c r="D10" s="12">
        <v>10</v>
      </c>
      <c r="E10" s="12">
        <f>+SUM(I10:L10)</f>
        <v>53</v>
      </c>
      <c r="F10" s="15">
        <f>+IF(E10/D10&gt;100%,100%,E10/D10)</f>
        <v>1</v>
      </c>
      <c r="G10" s="12" t="s">
        <v>46</v>
      </c>
      <c r="H10" s="12" t="s">
        <v>279</v>
      </c>
      <c r="I10" s="13">
        <v>6</v>
      </c>
      <c r="J10" s="13">
        <v>7</v>
      </c>
      <c r="K10" s="13">
        <v>34</v>
      </c>
      <c r="L10" s="13">
        <v>6</v>
      </c>
      <c r="N10" s="18" t="s">
        <v>7</v>
      </c>
      <c r="O10" s="14">
        <v>0.62104675987398783</v>
      </c>
    </row>
    <row r="11" spans="1:15" hidden="1" x14ac:dyDescent="0.25">
      <c r="A11" s="12" t="s">
        <v>4</v>
      </c>
      <c r="B11" s="12" t="s">
        <v>329</v>
      </c>
      <c r="C11" s="12">
        <v>100</v>
      </c>
      <c r="D11" s="12">
        <v>100</v>
      </c>
      <c r="E11" s="12">
        <f>+AVERAGE(I11:L11)</f>
        <v>100</v>
      </c>
      <c r="F11" s="15">
        <f>+(IF(E11/D11&gt;100%,100%,E11/D11))</f>
        <v>1</v>
      </c>
      <c r="G11" s="12" t="s">
        <v>39</v>
      </c>
      <c r="H11" s="12" t="s">
        <v>279</v>
      </c>
      <c r="I11" s="13">
        <v>100</v>
      </c>
      <c r="J11" s="13">
        <v>100</v>
      </c>
      <c r="K11" s="13">
        <v>100</v>
      </c>
      <c r="L11" s="13">
        <v>100</v>
      </c>
      <c r="N11" s="18" t="s">
        <v>8</v>
      </c>
      <c r="O11" s="14">
        <v>0.73747777014542437</v>
      </c>
    </row>
    <row r="12" spans="1:15" hidden="1" x14ac:dyDescent="0.25">
      <c r="A12" s="12" t="s">
        <v>4</v>
      </c>
      <c r="B12" s="12" t="s">
        <v>328</v>
      </c>
      <c r="C12" s="12">
        <v>400</v>
      </c>
      <c r="D12" s="12">
        <v>550</v>
      </c>
      <c r="E12" s="12">
        <f>+SUM(I12:L12)</f>
        <v>1348</v>
      </c>
      <c r="F12" s="15">
        <f>+IF(E12/D12&gt;100%,100%,E12/D12)</f>
        <v>1</v>
      </c>
      <c r="G12" s="12" t="s">
        <v>46</v>
      </c>
      <c r="H12" s="12" t="s">
        <v>279</v>
      </c>
      <c r="I12" s="13">
        <v>543</v>
      </c>
      <c r="J12" s="13">
        <v>550</v>
      </c>
      <c r="K12" s="13" t="s">
        <v>41</v>
      </c>
      <c r="L12" s="13">
        <v>255</v>
      </c>
      <c r="N12" s="18" t="s">
        <v>9</v>
      </c>
      <c r="O12" s="14">
        <v>0.68080929290439096</v>
      </c>
    </row>
    <row r="13" spans="1:15" hidden="1" x14ac:dyDescent="0.25">
      <c r="A13" s="12" t="s">
        <v>4</v>
      </c>
      <c r="B13" s="12" t="s">
        <v>327</v>
      </c>
      <c r="C13" s="12">
        <v>40</v>
      </c>
      <c r="D13" s="12">
        <v>100</v>
      </c>
      <c r="E13" s="12">
        <f>+SUM(I13:L13)</f>
        <v>350</v>
      </c>
      <c r="F13" s="15">
        <f>+IF(E13/D13&gt;100%,100%,E13/D13)</f>
        <v>1</v>
      </c>
      <c r="G13" s="12" t="s">
        <v>46</v>
      </c>
      <c r="H13" s="12" t="s">
        <v>279</v>
      </c>
      <c r="I13" s="13">
        <v>50</v>
      </c>
      <c r="J13" s="13">
        <v>100</v>
      </c>
      <c r="K13" s="13">
        <v>100</v>
      </c>
      <c r="L13" s="13">
        <v>100</v>
      </c>
      <c r="N13" s="18" t="s">
        <v>10</v>
      </c>
      <c r="O13" s="14">
        <v>0.88154774619790055</v>
      </c>
    </row>
    <row r="14" spans="1:15" hidden="1" x14ac:dyDescent="0.25">
      <c r="A14" s="12" t="s">
        <v>4</v>
      </c>
      <c r="B14" s="12" t="s">
        <v>326</v>
      </c>
      <c r="C14" s="12">
        <v>0</v>
      </c>
      <c r="D14" s="12">
        <v>8</v>
      </c>
      <c r="E14" s="12">
        <f>+SUM(I14:L14)</f>
        <v>18</v>
      </c>
      <c r="F14" s="15">
        <f>+IF(E14/D14&gt;100%,100%,E14/D14)</f>
        <v>1</v>
      </c>
      <c r="G14" s="12" t="s">
        <v>46</v>
      </c>
      <c r="H14" s="12" t="s">
        <v>279</v>
      </c>
      <c r="I14" s="13">
        <v>2</v>
      </c>
      <c r="J14" s="13">
        <v>2</v>
      </c>
      <c r="K14" s="13">
        <v>7</v>
      </c>
      <c r="L14" s="13">
        <v>7</v>
      </c>
      <c r="N14" s="18" t="s">
        <v>11</v>
      </c>
      <c r="O14" s="14">
        <v>0.92217261904761916</v>
      </c>
    </row>
    <row r="15" spans="1:15" hidden="1" x14ac:dyDescent="0.25">
      <c r="A15" s="12" t="s">
        <v>4</v>
      </c>
      <c r="B15" s="12" t="s">
        <v>325</v>
      </c>
      <c r="C15" s="12">
        <v>0</v>
      </c>
      <c r="D15" s="12">
        <v>100</v>
      </c>
      <c r="E15" s="12">
        <f>+SUM(I15:L15)</f>
        <v>108</v>
      </c>
      <c r="F15" s="15">
        <f>+IF(E15/D15&gt;100%,100%,E15/D15)</f>
        <v>1</v>
      </c>
      <c r="G15" s="12" t="s">
        <v>46</v>
      </c>
      <c r="H15" s="12" t="s">
        <v>279</v>
      </c>
      <c r="I15" s="13" t="s">
        <v>41</v>
      </c>
      <c r="J15" s="13">
        <v>20</v>
      </c>
      <c r="K15" s="13" t="s">
        <v>41</v>
      </c>
      <c r="L15" s="13">
        <v>88</v>
      </c>
      <c r="N15" s="18" t="s">
        <v>12</v>
      </c>
      <c r="O15" s="14">
        <v>0.92154853744776599</v>
      </c>
    </row>
    <row r="16" spans="1:15" hidden="1" x14ac:dyDescent="0.25">
      <c r="A16" s="12" t="s">
        <v>4</v>
      </c>
      <c r="B16" s="12" t="s">
        <v>324</v>
      </c>
      <c r="C16" s="12">
        <v>0</v>
      </c>
      <c r="D16" s="12">
        <v>9</v>
      </c>
      <c r="E16" s="12">
        <f>+SUM(I16:L16)</f>
        <v>0</v>
      </c>
      <c r="F16" s="15">
        <f>+IF(E16/D16&gt;100%,100%,E16/D16)</f>
        <v>0</v>
      </c>
      <c r="G16" s="12" t="s">
        <v>46</v>
      </c>
      <c r="H16" s="12" t="s">
        <v>279</v>
      </c>
      <c r="I16" s="13" t="s">
        <v>41</v>
      </c>
      <c r="J16" s="13" t="s">
        <v>41</v>
      </c>
      <c r="K16" s="13" t="s">
        <v>41</v>
      </c>
      <c r="L16" s="13" t="s">
        <v>41</v>
      </c>
      <c r="N16" s="18" t="s">
        <v>36</v>
      </c>
      <c r="O16" s="14">
        <v>0.82233130990106373</v>
      </c>
    </row>
    <row r="17" spans="1:15" hidden="1" x14ac:dyDescent="0.25">
      <c r="A17" s="12" t="s">
        <v>4</v>
      </c>
      <c r="B17" s="12" t="s">
        <v>323</v>
      </c>
      <c r="C17" s="12">
        <v>450</v>
      </c>
      <c r="D17" s="12">
        <v>450</v>
      </c>
      <c r="E17" s="12">
        <f>+AVERAGE(I17:L17)</f>
        <v>374</v>
      </c>
      <c r="F17" s="15">
        <f>+(IF(E17/D17&gt;100%,100%,E17/D17))</f>
        <v>0.83111111111111113</v>
      </c>
      <c r="G17" s="12" t="s">
        <v>39</v>
      </c>
      <c r="H17" s="12" t="s">
        <v>279</v>
      </c>
      <c r="I17" s="13" t="s">
        <v>41</v>
      </c>
      <c r="J17" s="13" t="s">
        <v>41</v>
      </c>
      <c r="K17" s="13">
        <v>398</v>
      </c>
      <c r="L17" s="13">
        <v>350</v>
      </c>
    </row>
    <row r="18" spans="1:15" hidden="1" x14ac:dyDescent="0.25">
      <c r="A18" s="12" t="s">
        <v>4</v>
      </c>
      <c r="B18" s="12" t="s">
        <v>322</v>
      </c>
      <c r="C18" s="12">
        <v>8</v>
      </c>
      <c r="D18" s="12">
        <v>27</v>
      </c>
      <c r="E18" s="12">
        <f>+SUM(I18:L18)</f>
        <v>82</v>
      </c>
      <c r="F18" s="15">
        <f>+IF(E18/D18&gt;100%,100%,E18/D18)</f>
        <v>1</v>
      </c>
      <c r="G18" s="12" t="s">
        <v>46</v>
      </c>
      <c r="H18" s="12" t="s">
        <v>279</v>
      </c>
      <c r="I18" s="13">
        <v>2</v>
      </c>
      <c r="J18" s="13">
        <v>27</v>
      </c>
      <c r="K18" s="13">
        <v>27</v>
      </c>
      <c r="L18" s="13">
        <v>26</v>
      </c>
    </row>
    <row r="19" spans="1:15" hidden="1" x14ac:dyDescent="0.25">
      <c r="A19" s="12" t="s">
        <v>4</v>
      </c>
      <c r="B19" s="12" t="s">
        <v>321</v>
      </c>
      <c r="C19" s="12">
        <v>10</v>
      </c>
      <c r="D19" s="12">
        <v>10</v>
      </c>
      <c r="E19" s="12">
        <f>+AVERAGE(I19:L19)</f>
        <v>9.3333333333333339</v>
      </c>
      <c r="F19" s="15">
        <f>+(IF(E19/D19&gt;100%,100%,E19/D19))</f>
        <v>0.93333333333333335</v>
      </c>
      <c r="G19" s="12" t="s">
        <v>39</v>
      </c>
      <c r="H19" s="12" t="s">
        <v>279</v>
      </c>
      <c r="I19" s="13">
        <v>10</v>
      </c>
      <c r="J19" s="13" t="s">
        <v>41</v>
      </c>
      <c r="K19" s="13">
        <v>9</v>
      </c>
      <c r="L19" s="13">
        <v>9</v>
      </c>
      <c r="N19" s="19" t="s">
        <v>34</v>
      </c>
      <c r="O19" s="11" t="s">
        <v>354</v>
      </c>
    </row>
    <row r="20" spans="1:15" hidden="1" x14ac:dyDescent="0.25">
      <c r="A20" s="12" t="s">
        <v>4</v>
      </c>
      <c r="B20" s="12" t="s">
        <v>320</v>
      </c>
      <c r="C20" s="12">
        <v>8</v>
      </c>
      <c r="D20" s="12">
        <v>27</v>
      </c>
      <c r="E20" s="12">
        <f t="shared" ref="E20:E28" si="2">+SUM(I20:L20)</f>
        <v>88</v>
      </c>
      <c r="F20" s="15">
        <f t="shared" ref="F20:F28" si="3">+IF(E20/D20&gt;100%,100%,E20/D20)</f>
        <v>1</v>
      </c>
      <c r="G20" s="12" t="s">
        <v>46</v>
      </c>
      <c r="H20" s="12" t="s">
        <v>279</v>
      </c>
      <c r="I20" s="13">
        <v>10</v>
      </c>
      <c r="J20" s="13">
        <v>27</v>
      </c>
      <c r="K20" s="13">
        <v>25</v>
      </c>
      <c r="L20" s="13">
        <v>26</v>
      </c>
      <c r="N20" s="18" t="s">
        <v>279</v>
      </c>
      <c r="O20" s="17">
        <v>0.85038465275324482</v>
      </c>
    </row>
    <row r="21" spans="1:15" hidden="1" x14ac:dyDescent="0.25">
      <c r="A21" s="12" t="s">
        <v>4</v>
      </c>
      <c r="B21" s="12" t="s">
        <v>319</v>
      </c>
      <c r="C21" s="12">
        <v>5</v>
      </c>
      <c r="D21" s="12">
        <v>27</v>
      </c>
      <c r="E21" s="12">
        <f t="shared" si="2"/>
        <v>83</v>
      </c>
      <c r="F21" s="15">
        <f t="shared" si="3"/>
        <v>1</v>
      </c>
      <c r="G21" s="12" t="s">
        <v>46</v>
      </c>
      <c r="H21" s="12" t="s">
        <v>279</v>
      </c>
      <c r="I21" s="13">
        <v>5</v>
      </c>
      <c r="J21" s="13">
        <v>27</v>
      </c>
      <c r="K21" s="13">
        <v>25</v>
      </c>
      <c r="L21" s="13">
        <v>26</v>
      </c>
      <c r="N21" s="18" t="s">
        <v>155</v>
      </c>
      <c r="O21" s="17">
        <v>0.75508126980213819</v>
      </c>
    </row>
    <row r="22" spans="1:15" hidden="1" x14ac:dyDescent="0.25">
      <c r="A22" s="12" t="s">
        <v>4</v>
      </c>
      <c r="B22" s="12" t="s">
        <v>318</v>
      </c>
      <c r="C22" s="12">
        <v>0</v>
      </c>
      <c r="D22" s="12">
        <v>4</v>
      </c>
      <c r="E22" s="12">
        <f t="shared" si="2"/>
        <v>6</v>
      </c>
      <c r="F22" s="15">
        <f t="shared" si="3"/>
        <v>1</v>
      </c>
      <c r="G22" s="12" t="s">
        <v>46</v>
      </c>
      <c r="H22" s="12" t="s">
        <v>279</v>
      </c>
      <c r="I22" s="13">
        <v>1</v>
      </c>
      <c r="J22" s="13" t="s">
        <v>41</v>
      </c>
      <c r="K22" s="13" t="s">
        <v>41</v>
      </c>
      <c r="L22" s="13">
        <v>5</v>
      </c>
      <c r="N22" s="18" t="s">
        <v>207</v>
      </c>
      <c r="O22" s="17">
        <v>1</v>
      </c>
    </row>
    <row r="23" spans="1:15" hidden="1" x14ac:dyDescent="0.25">
      <c r="A23" s="12" t="s">
        <v>4</v>
      </c>
      <c r="B23" s="12" t="s">
        <v>317</v>
      </c>
      <c r="C23" s="12">
        <v>0</v>
      </c>
      <c r="D23" s="12">
        <v>13</v>
      </c>
      <c r="E23" s="12">
        <f t="shared" si="2"/>
        <v>16</v>
      </c>
      <c r="F23" s="15">
        <f t="shared" si="3"/>
        <v>1</v>
      </c>
      <c r="G23" s="12" t="s">
        <v>46</v>
      </c>
      <c r="H23" s="12" t="s">
        <v>279</v>
      </c>
      <c r="I23" s="13">
        <v>1</v>
      </c>
      <c r="J23" s="13">
        <v>4</v>
      </c>
      <c r="K23" s="13">
        <v>5</v>
      </c>
      <c r="L23" s="13">
        <v>6</v>
      </c>
      <c r="N23" s="18" t="s">
        <v>136</v>
      </c>
      <c r="O23" s="17">
        <v>0.60781660032434026</v>
      </c>
    </row>
    <row r="24" spans="1:15" hidden="1" x14ac:dyDescent="0.25">
      <c r="A24" s="12" t="s">
        <v>4</v>
      </c>
      <c r="B24" s="12" t="s">
        <v>316</v>
      </c>
      <c r="C24" s="12">
        <v>0</v>
      </c>
      <c r="D24" s="12">
        <v>4</v>
      </c>
      <c r="E24" s="12">
        <f t="shared" si="2"/>
        <v>11</v>
      </c>
      <c r="F24" s="15">
        <f t="shared" si="3"/>
        <v>1</v>
      </c>
      <c r="G24" s="12" t="s">
        <v>46</v>
      </c>
      <c r="H24" s="12" t="s">
        <v>279</v>
      </c>
      <c r="I24" s="13">
        <v>2</v>
      </c>
      <c r="J24" s="13" t="s">
        <v>41</v>
      </c>
      <c r="K24" s="13">
        <v>1</v>
      </c>
      <c r="L24" s="13">
        <v>8</v>
      </c>
      <c r="N24" s="18" t="s">
        <v>87</v>
      </c>
      <c r="O24" s="17">
        <v>0.73061714666365829</v>
      </c>
    </row>
    <row r="25" spans="1:15" hidden="1" x14ac:dyDescent="0.25">
      <c r="A25" s="12" t="s">
        <v>4</v>
      </c>
      <c r="B25" s="12" t="s">
        <v>315</v>
      </c>
      <c r="C25" s="12">
        <v>0</v>
      </c>
      <c r="D25" s="12">
        <v>1500</v>
      </c>
      <c r="E25" s="12">
        <f t="shared" si="2"/>
        <v>1300</v>
      </c>
      <c r="F25" s="15">
        <f t="shared" si="3"/>
        <v>0.8666666666666667</v>
      </c>
      <c r="G25" s="12" t="s">
        <v>46</v>
      </c>
      <c r="H25" s="12" t="s">
        <v>279</v>
      </c>
      <c r="I25" s="13" t="s">
        <v>41</v>
      </c>
      <c r="J25" s="13">
        <v>500</v>
      </c>
      <c r="K25" s="13" t="s">
        <v>41</v>
      </c>
      <c r="L25" s="13">
        <v>800</v>
      </c>
      <c r="N25" s="18" t="s">
        <v>212</v>
      </c>
      <c r="O25" s="17">
        <v>0.78623233012610516</v>
      </c>
    </row>
    <row r="26" spans="1:15" hidden="1" x14ac:dyDescent="0.25">
      <c r="A26" s="12" t="s">
        <v>4</v>
      </c>
      <c r="B26" s="12" t="s">
        <v>314</v>
      </c>
      <c r="C26" s="12">
        <v>50</v>
      </c>
      <c r="D26" s="12">
        <v>400</v>
      </c>
      <c r="E26" s="12">
        <f t="shared" si="2"/>
        <v>529</v>
      </c>
      <c r="F26" s="15">
        <f t="shared" si="3"/>
        <v>1</v>
      </c>
      <c r="G26" s="12" t="s">
        <v>46</v>
      </c>
      <c r="H26" s="12" t="s">
        <v>279</v>
      </c>
      <c r="I26" s="13">
        <v>150</v>
      </c>
      <c r="J26" s="13">
        <v>280</v>
      </c>
      <c r="K26" s="13">
        <v>99</v>
      </c>
      <c r="L26" s="13" t="s">
        <v>41</v>
      </c>
      <c r="N26" s="18" t="s">
        <v>74</v>
      </c>
      <c r="O26" s="17">
        <v>0.88000000000000012</v>
      </c>
    </row>
    <row r="27" spans="1:15" hidden="1" x14ac:dyDescent="0.25">
      <c r="A27" s="12" t="s">
        <v>4</v>
      </c>
      <c r="B27" s="12" t="s">
        <v>313</v>
      </c>
      <c r="C27" s="12">
        <v>63</v>
      </c>
      <c r="D27" s="12">
        <v>420</v>
      </c>
      <c r="E27" s="12">
        <f t="shared" si="2"/>
        <v>396</v>
      </c>
      <c r="F27" s="15">
        <f t="shared" si="3"/>
        <v>0.94285714285714284</v>
      </c>
      <c r="G27" s="12" t="s">
        <v>46</v>
      </c>
      <c r="H27" s="12" t="s">
        <v>279</v>
      </c>
      <c r="I27" s="13">
        <v>65</v>
      </c>
      <c r="J27" s="13">
        <v>137</v>
      </c>
      <c r="K27" s="13">
        <v>112</v>
      </c>
      <c r="L27" s="13">
        <v>82</v>
      </c>
      <c r="N27" s="18" t="s">
        <v>83</v>
      </c>
      <c r="O27" s="17">
        <v>0.45</v>
      </c>
    </row>
    <row r="28" spans="1:15" hidden="1" x14ac:dyDescent="0.25">
      <c r="A28" s="12" t="s">
        <v>4</v>
      </c>
      <c r="B28" s="12" t="s">
        <v>312</v>
      </c>
      <c r="C28" s="12">
        <v>40</v>
      </c>
      <c r="D28" s="12">
        <v>100</v>
      </c>
      <c r="E28" s="12">
        <f t="shared" si="2"/>
        <v>340</v>
      </c>
      <c r="F28" s="15">
        <f t="shared" si="3"/>
        <v>1</v>
      </c>
      <c r="G28" s="12" t="s">
        <v>46</v>
      </c>
      <c r="H28" s="12" t="s">
        <v>279</v>
      </c>
      <c r="I28" s="13">
        <v>40</v>
      </c>
      <c r="J28" s="13">
        <v>100</v>
      </c>
      <c r="K28" s="13">
        <v>100</v>
      </c>
      <c r="L28" s="13">
        <v>100</v>
      </c>
      <c r="N28" s="18" t="s">
        <v>103</v>
      </c>
      <c r="O28" s="17">
        <v>0.92279616875887882</v>
      </c>
    </row>
    <row r="29" spans="1:15" hidden="1" x14ac:dyDescent="0.25">
      <c r="A29" s="12" t="s">
        <v>4</v>
      </c>
      <c r="B29" s="12" t="s">
        <v>311</v>
      </c>
      <c r="C29" s="12">
        <v>100</v>
      </c>
      <c r="D29" s="12">
        <v>100</v>
      </c>
      <c r="E29" s="12">
        <f>+AVERAGE(I29:L29)</f>
        <v>100</v>
      </c>
      <c r="F29" s="15">
        <f>+(IF(E29/D29&gt;100%,100%,E29/D29))</f>
        <v>1</v>
      </c>
      <c r="G29" s="12" t="s">
        <v>39</v>
      </c>
      <c r="H29" s="12" t="s">
        <v>279</v>
      </c>
      <c r="I29" s="13">
        <v>100</v>
      </c>
      <c r="J29" s="13">
        <v>100</v>
      </c>
      <c r="K29" s="13">
        <v>100</v>
      </c>
      <c r="L29" s="13">
        <v>100</v>
      </c>
      <c r="N29" s="18" t="s">
        <v>85</v>
      </c>
      <c r="O29" s="17">
        <v>0.83440170940170943</v>
      </c>
    </row>
    <row r="30" spans="1:15" hidden="1" x14ac:dyDescent="0.25">
      <c r="A30" s="12" t="s">
        <v>4</v>
      </c>
      <c r="B30" s="12" t="s">
        <v>310</v>
      </c>
      <c r="C30" s="12">
        <v>0</v>
      </c>
      <c r="D30" s="12">
        <v>80</v>
      </c>
      <c r="E30" s="12">
        <f>+SUM(I30:L30)</f>
        <v>259</v>
      </c>
      <c r="F30" s="15">
        <f>+IF(E30/D30&gt;100%,100%,E30/D30)</f>
        <v>1</v>
      </c>
      <c r="G30" s="12" t="s">
        <v>46</v>
      </c>
      <c r="H30" s="12" t="s">
        <v>279</v>
      </c>
      <c r="I30" s="13" t="s">
        <v>41</v>
      </c>
      <c r="J30" s="13">
        <v>60</v>
      </c>
      <c r="K30" s="13">
        <v>149</v>
      </c>
      <c r="L30" s="13">
        <v>50</v>
      </c>
      <c r="N30" s="18" t="s">
        <v>38</v>
      </c>
      <c r="O30" s="17">
        <v>0.88154774619790055</v>
      </c>
    </row>
    <row r="31" spans="1:15" hidden="1" x14ac:dyDescent="0.25">
      <c r="A31" s="12" t="s">
        <v>4</v>
      </c>
      <c r="B31" s="12" t="s">
        <v>309</v>
      </c>
      <c r="C31" s="12">
        <v>14</v>
      </c>
      <c r="D31" s="12">
        <v>14</v>
      </c>
      <c r="E31" s="12">
        <f>+AVERAGE(I31:L31)</f>
        <v>11.75</v>
      </c>
      <c r="F31" s="15">
        <f>+(IF(E31/D31&gt;100%,100%,E31/D31))</f>
        <v>0.8392857142857143</v>
      </c>
      <c r="G31" s="12" t="s">
        <v>39</v>
      </c>
      <c r="H31" s="12" t="s">
        <v>279</v>
      </c>
      <c r="I31" s="13">
        <v>9</v>
      </c>
      <c r="J31" s="13">
        <v>13</v>
      </c>
      <c r="K31" s="13">
        <v>13</v>
      </c>
      <c r="L31" s="13">
        <v>12</v>
      </c>
      <c r="N31" s="18" t="s">
        <v>249</v>
      </c>
      <c r="O31" s="17">
        <v>0.88888888888888884</v>
      </c>
    </row>
    <row r="32" spans="1:15" hidden="1" x14ac:dyDescent="0.25">
      <c r="A32" s="12" t="s">
        <v>4</v>
      </c>
      <c r="B32" s="12" t="s">
        <v>308</v>
      </c>
      <c r="C32" s="12">
        <v>3</v>
      </c>
      <c r="D32" s="12">
        <v>5</v>
      </c>
      <c r="E32" s="12">
        <f>+SUM(I32:L32)</f>
        <v>6</v>
      </c>
      <c r="F32" s="15">
        <f>+IF(E32/D32&gt;100%,100%,E32/D32)</f>
        <v>1</v>
      </c>
      <c r="G32" s="12" t="s">
        <v>46</v>
      </c>
      <c r="H32" s="12" t="s">
        <v>279</v>
      </c>
      <c r="I32" s="13">
        <v>2</v>
      </c>
      <c r="J32" s="13">
        <v>2</v>
      </c>
      <c r="K32" s="13" t="s">
        <v>41</v>
      </c>
      <c r="L32" s="13">
        <v>2</v>
      </c>
      <c r="N32" s="18" t="s">
        <v>258</v>
      </c>
      <c r="O32" s="17">
        <v>0.97222222222222221</v>
      </c>
    </row>
    <row r="33" spans="1:15" hidden="1" x14ac:dyDescent="0.25">
      <c r="A33" s="12" t="s">
        <v>4</v>
      </c>
      <c r="B33" s="12" t="s">
        <v>307</v>
      </c>
      <c r="C33" s="12">
        <v>0</v>
      </c>
      <c r="D33" s="12">
        <v>3</v>
      </c>
      <c r="E33" s="12">
        <f>+SUM(I33:L33)</f>
        <v>3</v>
      </c>
      <c r="F33" s="15">
        <f>+IF(E33/D33&gt;100%,100%,E33/D33)</f>
        <v>1</v>
      </c>
      <c r="G33" s="12" t="s">
        <v>46</v>
      </c>
      <c r="H33" s="12" t="s">
        <v>279</v>
      </c>
      <c r="I33" s="13" t="s">
        <v>41</v>
      </c>
      <c r="J33" s="13" t="s">
        <v>41</v>
      </c>
      <c r="K33" s="13">
        <v>3</v>
      </c>
      <c r="L33" s="13" t="s">
        <v>41</v>
      </c>
      <c r="N33" s="18" t="s">
        <v>268</v>
      </c>
      <c r="O33" s="17">
        <v>0.79411135597614724</v>
      </c>
    </row>
    <row r="34" spans="1:15" hidden="1" x14ac:dyDescent="0.25">
      <c r="A34" s="12" t="s">
        <v>4</v>
      </c>
      <c r="B34" s="12" t="s">
        <v>306</v>
      </c>
      <c r="C34" s="12">
        <v>4532</v>
      </c>
      <c r="D34" s="12">
        <v>7232</v>
      </c>
      <c r="E34" s="12">
        <f>+SUM(I34:L34)</f>
        <v>3200</v>
      </c>
      <c r="F34" s="15">
        <f>+IF(E34/D34&gt;100%,100%,E34/D34)</f>
        <v>0.44247787610619471</v>
      </c>
      <c r="G34" s="12" t="s">
        <v>46</v>
      </c>
      <c r="H34" s="12" t="s">
        <v>279</v>
      </c>
      <c r="I34" s="13" t="s">
        <v>41</v>
      </c>
      <c r="J34" s="13">
        <v>1100</v>
      </c>
      <c r="K34" s="13">
        <v>1000</v>
      </c>
      <c r="L34" s="13">
        <v>1100</v>
      </c>
      <c r="N34" s="18" t="s">
        <v>80</v>
      </c>
      <c r="O34" s="17">
        <v>0.66666666666666663</v>
      </c>
    </row>
    <row r="35" spans="1:15" hidden="1" x14ac:dyDescent="0.25">
      <c r="A35" s="12" t="s">
        <v>4</v>
      </c>
      <c r="B35" s="12" t="s">
        <v>305</v>
      </c>
      <c r="C35" s="12">
        <v>0</v>
      </c>
      <c r="D35" s="12">
        <v>300</v>
      </c>
      <c r="E35" s="12">
        <f>+SUM(I35:L35)</f>
        <v>0</v>
      </c>
      <c r="F35" s="15">
        <f>+IF(E35/D35&gt;100%,100%,E35/D35)</f>
        <v>0</v>
      </c>
      <c r="G35" s="12" t="s">
        <v>46</v>
      </c>
      <c r="H35" s="12" t="s">
        <v>279</v>
      </c>
      <c r="I35" s="13" t="s">
        <v>41</v>
      </c>
      <c r="J35" s="13" t="s">
        <v>41</v>
      </c>
      <c r="K35" s="13" t="s">
        <v>41</v>
      </c>
      <c r="L35" s="13" t="s">
        <v>41</v>
      </c>
      <c r="N35" s="18" t="s">
        <v>253</v>
      </c>
      <c r="O35" s="17">
        <v>7.3870967741935495E-2</v>
      </c>
    </row>
    <row r="36" spans="1:15" hidden="1" x14ac:dyDescent="0.25">
      <c r="A36" s="12" t="s">
        <v>4</v>
      </c>
      <c r="B36" s="12" t="s">
        <v>304</v>
      </c>
      <c r="C36" s="12">
        <v>0</v>
      </c>
      <c r="D36" s="12">
        <v>27</v>
      </c>
      <c r="E36" s="12">
        <f>+SUM(I36:L36)</f>
        <v>65</v>
      </c>
      <c r="F36" s="15">
        <f>+IF(E36/D36&gt;100%,100%,E36/D36)</f>
        <v>1</v>
      </c>
      <c r="G36" s="12" t="s">
        <v>46</v>
      </c>
      <c r="H36" s="12" t="s">
        <v>279</v>
      </c>
      <c r="I36" s="13">
        <v>7</v>
      </c>
      <c r="J36" s="13">
        <v>8</v>
      </c>
      <c r="K36" s="13">
        <v>25</v>
      </c>
      <c r="L36" s="13">
        <v>25</v>
      </c>
      <c r="N36" s="18" t="s">
        <v>200</v>
      </c>
      <c r="O36" s="17">
        <v>0.95000000000000007</v>
      </c>
    </row>
    <row r="37" spans="1:15" hidden="1" x14ac:dyDescent="0.25">
      <c r="A37" s="12" t="s">
        <v>4</v>
      </c>
      <c r="B37" s="12" t="s">
        <v>303</v>
      </c>
      <c r="C37" s="12">
        <v>27</v>
      </c>
      <c r="D37" s="12">
        <v>27</v>
      </c>
      <c r="E37" s="12">
        <f>+AVERAGE(I37:L37)</f>
        <v>26</v>
      </c>
      <c r="F37" s="15">
        <f>+(IF(E37/D37&gt;100%,100%,E37/D37))</f>
        <v>0.96296296296296291</v>
      </c>
      <c r="G37" s="12" t="s">
        <v>39</v>
      </c>
      <c r="H37" s="12" t="s">
        <v>279</v>
      </c>
      <c r="I37" s="13">
        <v>27</v>
      </c>
      <c r="J37" s="13">
        <v>27</v>
      </c>
      <c r="K37" s="13">
        <v>25</v>
      </c>
      <c r="L37" s="13">
        <v>25</v>
      </c>
      <c r="N37" s="18" t="s">
        <v>170</v>
      </c>
      <c r="O37" s="17">
        <v>0.9144185397503205</v>
      </c>
    </row>
    <row r="38" spans="1:15" hidden="1" x14ac:dyDescent="0.25">
      <c r="A38" s="12" t="s">
        <v>4</v>
      </c>
      <c r="B38" s="12" t="s">
        <v>302</v>
      </c>
      <c r="C38" s="12">
        <v>8</v>
      </c>
      <c r="D38" s="12">
        <v>27</v>
      </c>
      <c r="E38" s="12">
        <f>+SUM(I38:L38)</f>
        <v>26</v>
      </c>
      <c r="F38" s="15">
        <f>+IF(E38/D38&gt;100%,100%,E38/D38)</f>
        <v>0.96296296296296291</v>
      </c>
      <c r="G38" s="12" t="s">
        <v>46</v>
      </c>
      <c r="H38" s="12" t="s">
        <v>279</v>
      </c>
      <c r="I38" s="13">
        <v>5</v>
      </c>
      <c r="J38" s="13">
        <v>8</v>
      </c>
      <c r="K38" s="13">
        <v>6</v>
      </c>
      <c r="L38" s="13">
        <v>7</v>
      </c>
      <c r="N38" s="18" t="s">
        <v>36</v>
      </c>
      <c r="O38" s="17">
        <v>0.82233130990106384</v>
      </c>
    </row>
    <row r="39" spans="1:15" hidden="1" x14ac:dyDescent="0.25">
      <c r="A39" s="12" t="s">
        <v>4</v>
      </c>
      <c r="B39" s="12" t="s">
        <v>301</v>
      </c>
      <c r="C39" s="12">
        <v>27</v>
      </c>
      <c r="D39" s="12">
        <v>27</v>
      </c>
      <c r="E39" s="12">
        <f>+AVERAGE(I39:L39)</f>
        <v>26</v>
      </c>
      <c r="F39" s="15">
        <f>+(IF(E39/D39&gt;100%,100%,E39/D39))</f>
        <v>0.96296296296296291</v>
      </c>
      <c r="G39" s="12" t="s">
        <v>39</v>
      </c>
      <c r="H39" s="12" t="s">
        <v>279</v>
      </c>
      <c r="I39" s="13" t="s">
        <v>41</v>
      </c>
      <c r="J39" s="13">
        <v>27</v>
      </c>
      <c r="K39" s="13">
        <v>27</v>
      </c>
      <c r="L39" s="13">
        <v>24</v>
      </c>
    </row>
    <row r="40" spans="1:15" hidden="1" x14ac:dyDescent="0.25">
      <c r="A40" s="12" t="s">
        <v>4</v>
      </c>
      <c r="B40" s="12" t="s">
        <v>300</v>
      </c>
      <c r="C40" s="12">
        <v>5</v>
      </c>
      <c r="D40" s="12">
        <v>27</v>
      </c>
      <c r="E40" s="12">
        <f>+SUM(I40:L40)</f>
        <v>28</v>
      </c>
      <c r="F40" s="15">
        <f>+IF(E40/D40&gt;100%,100%,E40/D40)</f>
        <v>1</v>
      </c>
      <c r="G40" s="12" t="s">
        <v>46</v>
      </c>
      <c r="H40" s="12" t="s">
        <v>279</v>
      </c>
      <c r="I40" s="13">
        <v>2</v>
      </c>
      <c r="J40" s="13">
        <v>8</v>
      </c>
      <c r="K40" s="13">
        <v>10</v>
      </c>
      <c r="L40" s="13">
        <v>8</v>
      </c>
      <c r="N40" s="21" t="s">
        <v>347</v>
      </c>
      <c r="O40" s="21" t="s">
        <v>349</v>
      </c>
    </row>
    <row r="41" spans="1:15" hidden="1" x14ac:dyDescent="0.25">
      <c r="A41" s="12" t="s">
        <v>4</v>
      </c>
      <c r="B41" s="12" t="s">
        <v>299</v>
      </c>
      <c r="C41" s="12">
        <v>0</v>
      </c>
      <c r="D41" s="12">
        <v>50</v>
      </c>
      <c r="E41" s="12">
        <f>+SUM(I41:L41)</f>
        <v>0</v>
      </c>
      <c r="F41" s="15">
        <f>+IF(E41/D41&gt;100%,100%,E41/D41)</f>
        <v>0</v>
      </c>
      <c r="G41" s="12" t="s">
        <v>46</v>
      </c>
      <c r="H41" s="12" t="s">
        <v>279</v>
      </c>
      <c r="I41" s="13" t="s">
        <v>41</v>
      </c>
      <c r="J41" s="13" t="s">
        <v>41</v>
      </c>
      <c r="K41" s="13" t="s">
        <v>41</v>
      </c>
      <c r="L41" s="13" t="s">
        <v>41</v>
      </c>
      <c r="N41" s="1" t="s">
        <v>207</v>
      </c>
      <c r="O41" s="2">
        <v>100</v>
      </c>
    </row>
    <row r="42" spans="1:15" hidden="1" x14ac:dyDescent="0.25">
      <c r="A42" s="12" t="s">
        <v>4</v>
      </c>
      <c r="B42" s="12" t="s">
        <v>298</v>
      </c>
      <c r="C42" s="12">
        <v>0</v>
      </c>
      <c r="D42" s="12">
        <v>5</v>
      </c>
      <c r="E42" s="12">
        <f>+SUM(I42:L42)</f>
        <v>4</v>
      </c>
      <c r="F42" s="15">
        <f>+IF(E42/D42&gt;100%,100%,E42/D42)</f>
        <v>0.8</v>
      </c>
      <c r="G42" s="12" t="s">
        <v>46</v>
      </c>
      <c r="H42" s="12" t="s">
        <v>279</v>
      </c>
      <c r="I42" s="13" t="s">
        <v>41</v>
      </c>
      <c r="J42" s="13" t="s">
        <v>41</v>
      </c>
      <c r="K42" s="13">
        <v>2</v>
      </c>
      <c r="L42" s="13">
        <v>2</v>
      </c>
      <c r="N42" s="1" t="s">
        <v>258</v>
      </c>
      <c r="O42" s="2">
        <v>97.222222222222214</v>
      </c>
    </row>
    <row r="43" spans="1:15" hidden="1" x14ac:dyDescent="0.25">
      <c r="A43" s="12" t="s">
        <v>4</v>
      </c>
      <c r="B43" s="12" t="s">
        <v>297</v>
      </c>
      <c r="C43" s="12">
        <v>2</v>
      </c>
      <c r="D43" s="12">
        <v>6</v>
      </c>
      <c r="E43" s="12">
        <f>+SUM(I43:L43)</f>
        <v>2</v>
      </c>
      <c r="F43" s="15">
        <f>+IF(E43/D43&gt;100%,100%,E43/D43)</f>
        <v>0.33333333333333331</v>
      </c>
      <c r="G43" s="12" t="s">
        <v>46</v>
      </c>
      <c r="H43" s="12" t="s">
        <v>279</v>
      </c>
      <c r="I43" s="13" t="s">
        <v>41</v>
      </c>
      <c r="J43" s="13" t="s">
        <v>41</v>
      </c>
      <c r="K43" s="13" t="s">
        <v>41</v>
      </c>
      <c r="L43" s="13">
        <v>2</v>
      </c>
      <c r="N43" s="1" t="s">
        <v>200</v>
      </c>
      <c r="O43" s="2">
        <v>95</v>
      </c>
    </row>
    <row r="44" spans="1:15" hidden="1" x14ac:dyDescent="0.25">
      <c r="A44" s="12" t="s">
        <v>4</v>
      </c>
      <c r="B44" s="12" t="s">
        <v>296</v>
      </c>
      <c r="C44" s="12">
        <v>0</v>
      </c>
      <c r="D44" s="12">
        <v>4</v>
      </c>
      <c r="E44" s="12">
        <f>+SUM(I44:L44)</f>
        <v>0</v>
      </c>
      <c r="F44" s="15">
        <f>+IF(E44/D44&gt;100%,100%,E44/D44)</f>
        <v>0</v>
      </c>
      <c r="G44" s="12" t="s">
        <v>46</v>
      </c>
      <c r="H44" s="12" t="s">
        <v>279</v>
      </c>
      <c r="I44" s="13" t="s">
        <v>41</v>
      </c>
      <c r="J44" s="13" t="s">
        <v>41</v>
      </c>
      <c r="K44" s="13" t="s">
        <v>41</v>
      </c>
      <c r="L44" s="13" t="s">
        <v>41</v>
      </c>
      <c r="N44" s="1" t="s">
        <v>103</v>
      </c>
      <c r="O44" s="2">
        <v>92.279616875887882</v>
      </c>
    </row>
    <row r="45" spans="1:15" hidden="1" x14ac:dyDescent="0.25">
      <c r="A45" s="12" t="s">
        <v>4</v>
      </c>
      <c r="B45" s="12" t="s">
        <v>295</v>
      </c>
      <c r="C45" s="12">
        <v>100</v>
      </c>
      <c r="D45" s="12">
        <v>100</v>
      </c>
      <c r="E45" s="12">
        <f>+AVERAGE(I45:L45)</f>
        <v>100</v>
      </c>
      <c r="F45" s="15">
        <f>+(IF(E45/D45&gt;100%,100%,E45/D45))</f>
        <v>1</v>
      </c>
      <c r="G45" s="12" t="s">
        <v>39</v>
      </c>
      <c r="H45" s="12" t="s">
        <v>279</v>
      </c>
      <c r="I45" s="13">
        <v>100</v>
      </c>
      <c r="J45" s="13">
        <v>100</v>
      </c>
      <c r="K45" s="13">
        <v>100</v>
      </c>
      <c r="L45" s="13">
        <v>100</v>
      </c>
      <c r="N45" s="1" t="s">
        <v>170</v>
      </c>
      <c r="O45" s="2">
        <v>91.441853975032046</v>
      </c>
    </row>
    <row r="46" spans="1:15" hidden="1" x14ac:dyDescent="0.25">
      <c r="A46" s="12" t="s">
        <v>4</v>
      </c>
      <c r="B46" s="12" t="s">
        <v>294</v>
      </c>
      <c r="C46" s="12">
        <v>0</v>
      </c>
      <c r="D46" s="12">
        <v>100</v>
      </c>
      <c r="E46" s="12">
        <f>+SUM(I46:L46)</f>
        <v>220</v>
      </c>
      <c r="F46" s="15">
        <f>+IF(E46/D46&gt;100%,100%,E46/D46)</f>
        <v>1</v>
      </c>
      <c r="G46" s="12" t="s">
        <v>46</v>
      </c>
      <c r="H46" s="12" t="s">
        <v>279</v>
      </c>
      <c r="I46" s="13" t="s">
        <v>41</v>
      </c>
      <c r="J46" s="13">
        <v>100</v>
      </c>
      <c r="K46" s="13">
        <v>60</v>
      </c>
      <c r="L46" s="13">
        <v>60</v>
      </c>
      <c r="N46" s="1" t="s">
        <v>249</v>
      </c>
      <c r="O46" s="2">
        <v>88.888888888888886</v>
      </c>
    </row>
    <row r="47" spans="1:15" hidden="1" x14ac:dyDescent="0.25">
      <c r="A47" s="12" t="s">
        <v>4</v>
      </c>
      <c r="B47" s="12" t="s">
        <v>293</v>
      </c>
      <c r="C47" s="12">
        <v>4300</v>
      </c>
      <c r="D47" s="12">
        <v>4300</v>
      </c>
      <c r="E47" s="12">
        <f>+AVERAGE(I47:L47)</f>
        <v>4700</v>
      </c>
      <c r="F47" s="15">
        <f>+(IF(E47/D47&gt;100%,100%,E47/D47))</f>
        <v>1</v>
      </c>
      <c r="G47" s="12" t="s">
        <v>39</v>
      </c>
      <c r="H47" s="12" t="s">
        <v>279</v>
      </c>
      <c r="I47" s="13">
        <v>4300</v>
      </c>
      <c r="J47" s="13">
        <v>4300</v>
      </c>
      <c r="K47" s="13">
        <v>4300</v>
      </c>
      <c r="L47" s="13">
        <v>5900</v>
      </c>
      <c r="N47" s="1" t="s">
        <v>38</v>
      </c>
      <c r="O47" s="2">
        <v>88.154774619790061</v>
      </c>
    </row>
    <row r="48" spans="1:15" hidden="1" x14ac:dyDescent="0.25">
      <c r="A48" s="12" t="s">
        <v>4</v>
      </c>
      <c r="B48" s="12" t="s">
        <v>292</v>
      </c>
      <c r="C48" s="12">
        <v>1700</v>
      </c>
      <c r="D48" s="12">
        <v>1700</v>
      </c>
      <c r="E48" s="12">
        <f>+AVERAGE(I48:L48)</f>
        <v>1700</v>
      </c>
      <c r="F48" s="15">
        <f>+(IF(E48/D48&gt;100%,100%,E48/D48))</f>
        <v>1</v>
      </c>
      <c r="G48" s="12" t="s">
        <v>39</v>
      </c>
      <c r="H48" s="12" t="s">
        <v>279</v>
      </c>
      <c r="I48" s="13">
        <v>1700</v>
      </c>
      <c r="J48" s="13">
        <v>1700</v>
      </c>
      <c r="K48" s="13">
        <v>1700</v>
      </c>
      <c r="L48" s="13">
        <v>1700</v>
      </c>
      <c r="N48" s="1" t="s">
        <v>74</v>
      </c>
      <c r="O48" s="2">
        <v>88.000000000000014</v>
      </c>
    </row>
    <row r="49" spans="1:15" hidden="1" x14ac:dyDescent="0.25">
      <c r="A49" s="12" t="s">
        <v>4</v>
      </c>
      <c r="B49" s="12" t="s">
        <v>291</v>
      </c>
      <c r="C49" s="12">
        <v>400</v>
      </c>
      <c r="D49" s="12">
        <v>250</v>
      </c>
      <c r="E49" s="12">
        <v>0</v>
      </c>
      <c r="F49" s="15">
        <v>0</v>
      </c>
      <c r="G49" s="12" t="s">
        <v>39</v>
      </c>
      <c r="H49" s="12" t="s">
        <v>279</v>
      </c>
      <c r="I49" s="13" t="s">
        <v>41</v>
      </c>
      <c r="J49" s="13" t="s">
        <v>41</v>
      </c>
      <c r="K49" s="13" t="s">
        <v>41</v>
      </c>
      <c r="L49" s="13" t="s">
        <v>41</v>
      </c>
      <c r="N49" s="1" t="s">
        <v>279</v>
      </c>
      <c r="O49" s="2">
        <v>85.038465275324484</v>
      </c>
    </row>
    <row r="50" spans="1:15" hidden="1" x14ac:dyDescent="0.25">
      <c r="A50" s="12" t="s">
        <v>4</v>
      </c>
      <c r="B50" s="12" t="s">
        <v>290</v>
      </c>
      <c r="C50" s="12">
        <v>60</v>
      </c>
      <c r="D50" s="12">
        <v>203</v>
      </c>
      <c r="E50" s="12">
        <f>+AVERAGE(I50:L50)</f>
        <v>255.75</v>
      </c>
      <c r="F50" s="15">
        <f>+(IF(E50/D50&gt;100%,100%,E50/D50))</f>
        <v>1</v>
      </c>
      <c r="G50" s="12" t="s">
        <v>39</v>
      </c>
      <c r="H50" s="12" t="s">
        <v>279</v>
      </c>
      <c r="I50" s="13">
        <v>212</v>
      </c>
      <c r="J50" s="13">
        <v>203</v>
      </c>
      <c r="K50" s="13">
        <v>316</v>
      </c>
      <c r="L50" s="13">
        <v>292</v>
      </c>
      <c r="N50" s="1" t="s">
        <v>85</v>
      </c>
      <c r="O50" s="2">
        <v>83.440170940170944</v>
      </c>
    </row>
    <row r="51" spans="1:15" hidden="1" x14ac:dyDescent="0.25">
      <c r="A51" s="12" t="s">
        <v>4</v>
      </c>
      <c r="B51" s="12" t="s">
        <v>289</v>
      </c>
      <c r="C51" s="12">
        <v>0</v>
      </c>
      <c r="D51" s="12">
        <v>4</v>
      </c>
      <c r="E51" s="12">
        <f t="shared" ref="E51:E58" si="4">+SUM(I51:L51)</f>
        <v>4</v>
      </c>
      <c r="F51" s="15">
        <f t="shared" ref="F51:F58" si="5">+IF(E51/D51&gt;100%,100%,E51/D51)</f>
        <v>1</v>
      </c>
      <c r="G51" s="12" t="s">
        <v>46</v>
      </c>
      <c r="H51" s="12" t="s">
        <v>279</v>
      </c>
      <c r="I51" s="13">
        <v>2</v>
      </c>
      <c r="J51" s="13" t="s">
        <v>41</v>
      </c>
      <c r="K51" s="13">
        <v>1</v>
      </c>
      <c r="L51" s="13">
        <v>1</v>
      </c>
      <c r="N51" s="1" t="s">
        <v>268</v>
      </c>
      <c r="O51" s="2">
        <v>79.411135597614731</v>
      </c>
    </row>
    <row r="52" spans="1:15" hidden="1" x14ac:dyDescent="0.25">
      <c r="A52" s="12" t="s">
        <v>4</v>
      </c>
      <c r="B52" s="12" t="s">
        <v>288</v>
      </c>
      <c r="C52" s="12">
        <v>15</v>
      </c>
      <c r="D52" s="12">
        <v>80</v>
      </c>
      <c r="E52" s="12">
        <f t="shared" si="4"/>
        <v>159</v>
      </c>
      <c r="F52" s="15">
        <f t="shared" si="5"/>
        <v>1</v>
      </c>
      <c r="G52" s="12" t="s">
        <v>46</v>
      </c>
      <c r="H52" s="12" t="s">
        <v>279</v>
      </c>
      <c r="I52" s="13">
        <v>20</v>
      </c>
      <c r="J52" s="13">
        <v>40</v>
      </c>
      <c r="K52" s="13">
        <v>30</v>
      </c>
      <c r="L52" s="13">
        <v>69</v>
      </c>
      <c r="N52" s="1" t="s">
        <v>212</v>
      </c>
      <c r="O52" s="2">
        <v>78.623233012610513</v>
      </c>
    </row>
    <row r="53" spans="1:15" hidden="1" x14ac:dyDescent="0.25">
      <c r="A53" s="12" t="s">
        <v>4</v>
      </c>
      <c r="B53" s="12" t="s">
        <v>287</v>
      </c>
      <c r="C53" s="12">
        <v>2</v>
      </c>
      <c r="D53" s="12">
        <v>10</v>
      </c>
      <c r="E53" s="12">
        <f t="shared" si="4"/>
        <v>20</v>
      </c>
      <c r="F53" s="15">
        <f t="shared" si="5"/>
        <v>1</v>
      </c>
      <c r="G53" s="12" t="s">
        <v>46</v>
      </c>
      <c r="H53" s="12" t="s">
        <v>279</v>
      </c>
      <c r="I53" s="13">
        <v>3</v>
      </c>
      <c r="J53" s="13">
        <v>4</v>
      </c>
      <c r="K53" s="13">
        <v>3</v>
      </c>
      <c r="L53" s="13">
        <v>10</v>
      </c>
      <c r="N53" s="1" t="s">
        <v>155</v>
      </c>
      <c r="O53" s="2">
        <v>75.508126980213817</v>
      </c>
    </row>
    <row r="54" spans="1:15" hidden="1" x14ac:dyDescent="0.25">
      <c r="A54" s="12" t="s">
        <v>4</v>
      </c>
      <c r="B54" s="12" t="s">
        <v>286</v>
      </c>
      <c r="C54" s="12">
        <v>10</v>
      </c>
      <c r="D54" s="12">
        <v>80</v>
      </c>
      <c r="E54" s="12">
        <f t="shared" si="4"/>
        <v>484</v>
      </c>
      <c r="F54" s="15">
        <f t="shared" si="5"/>
        <v>1</v>
      </c>
      <c r="G54" s="12" t="s">
        <v>46</v>
      </c>
      <c r="H54" s="12" t="s">
        <v>279</v>
      </c>
      <c r="I54" s="13">
        <v>174</v>
      </c>
      <c r="J54" s="13">
        <v>10</v>
      </c>
      <c r="K54" s="13" t="s">
        <v>41</v>
      </c>
      <c r="L54" s="13">
        <v>300</v>
      </c>
      <c r="N54" s="1" t="s">
        <v>87</v>
      </c>
      <c r="O54" s="2">
        <v>73.06171466636583</v>
      </c>
    </row>
    <row r="55" spans="1:15" hidden="1" x14ac:dyDescent="0.25">
      <c r="A55" s="12" t="s">
        <v>4</v>
      </c>
      <c r="B55" s="12" t="s">
        <v>285</v>
      </c>
      <c r="C55" s="12">
        <v>0</v>
      </c>
      <c r="D55" s="12">
        <v>4</v>
      </c>
      <c r="E55" s="12">
        <f t="shared" si="4"/>
        <v>7</v>
      </c>
      <c r="F55" s="15">
        <f t="shared" si="5"/>
        <v>1</v>
      </c>
      <c r="G55" s="12" t="s">
        <v>46</v>
      </c>
      <c r="H55" s="12" t="s">
        <v>279</v>
      </c>
      <c r="I55" s="13">
        <v>1</v>
      </c>
      <c r="J55" s="13">
        <v>2</v>
      </c>
      <c r="K55" s="13">
        <v>3</v>
      </c>
      <c r="L55" s="13">
        <v>1</v>
      </c>
      <c r="N55" s="1" t="s">
        <v>80</v>
      </c>
      <c r="O55" s="2">
        <v>66.666666666666657</v>
      </c>
    </row>
    <row r="56" spans="1:15" hidden="1" x14ac:dyDescent="0.25">
      <c r="A56" s="12" t="s">
        <v>4</v>
      </c>
      <c r="B56" s="12" t="s">
        <v>284</v>
      </c>
      <c r="C56" s="12">
        <v>15</v>
      </c>
      <c r="D56" s="12">
        <v>40</v>
      </c>
      <c r="E56" s="12">
        <f t="shared" si="4"/>
        <v>45</v>
      </c>
      <c r="F56" s="15">
        <f t="shared" si="5"/>
        <v>1</v>
      </c>
      <c r="G56" s="12" t="s">
        <v>46</v>
      </c>
      <c r="H56" s="12" t="s">
        <v>279</v>
      </c>
      <c r="I56" s="13" t="s">
        <v>41</v>
      </c>
      <c r="J56" s="13">
        <v>25</v>
      </c>
      <c r="K56" s="13" t="s">
        <v>41</v>
      </c>
      <c r="L56" s="13">
        <v>20</v>
      </c>
      <c r="N56" s="1" t="s">
        <v>136</v>
      </c>
      <c r="O56" s="2">
        <v>60.781660032434026</v>
      </c>
    </row>
    <row r="57" spans="1:15" hidden="1" x14ac:dyDescent="0.25">
      <c r="A57" s="12" t="s">
        <v>4</v>
      </c>
      <c r="B57" s="12" t="s">
        <v>283</v>
      </c>
      <c r="C57" s="12">
        <v>15</v>
      </c>
      <c r="D57" s="12">
        <v>40</v>
      </c>
      <c r="E57" s="12">
        <f t="shared" si="4"/>
        <v>97</v>
      </c>
      <c r="F57" s="15">
        <f t="shared" si="5"/>
        <v>1</v>
      </c>
      <c r="G57" s="12" t="s">
        <v>46</v>
      </c>
      <c r="H57" s="12" t="s">
        <v>279</v>
      </c>
      <c r="I57" s="13" t="s">
        <v>41</v>
      </c>
      <c r="J57" s="13">
        <v>25</v>
      </c>
      <c r="K57" s="13">
        <v>36</v>
      </c>
      <c r="L57" s="13">
        <v>36</v>
      </c>
      <c r="N57" s="1" t="s">
        <v>83</v>
      </c>
      <c r="O57" s="2">
        <v>45</v>
      </c>
    </row>
    <row r="58" spans="1:15" hidden="1" x14ac:dyDescent="0.25">
      <c r="A58" s="12" t="s">
        <v>4</v>
      </c>
      <c r="B58" s="12" t="s">
        <v>282</v>
      </c>
      <c r="C58" s="12">
        <v>0</v>
      </c>
      <c r="D58" s="12">
        <v>15</v>
      </c>
      <c r="E58" s="12">
        <f t="shared" si="4"/>
        <v>0</v>
      </c>
      <c r="F58" s="15">
        <f t="shared" si="5"/>
        <v>0</v>
      </c>
      <c r="G58" s="12" t="s">
        <v>46</v>
      </c>
      <c r="H58" s="12" t="s">
        <v>279</v>
      </c>
      <c r="I58" s="13" t="s">
        <v>41</v>
      </c>
      <c r="J58" s="13" t="s">
        <v>41</v>
      </c>
      <c r="K58" s="13" t="s">
        <v>41</v>
      </c>
      <c r="L58" s="13" t="s">
        <v>41</v>
      </c>
      <c r="N58" s="1" t="s">
        <v>253</v>
      </c>
      <c r="O58" s="2">
        <v>7.3870967741935498</v>
      </c>
    </row>
    <row r="59" spans="1:15" hidden="1" x14ac:dyDescent="0.25">
      <c r="A59" s="12" t="s">
        <v>4</v>
      </c>
      <c r="B59" s="12" t="s">
        <v>281</v>
      </c>
      <c r="C59" s="12">
        <v>7</v>
      </c>
      <c r="D59" s="12">
        <v>7</v>
      </c>
      <c r="E59" s="12">
        <f>+AVERAGE(I59:L59)</f>
        <v>7</v>
      </c>
      <c r="F59" s="15">
        <f>+(IF(E59/D59&gt;100%,100%,E59/D59))</f>
        <v>1</v>
      </c>
      <c r="G59" s="12" t="s">
        <v>39</v>
      </c>
      <c r="H59" s="12" t="s">
        <v>279</v>
      </c>
      <c r="I59" s="13">
        <v>7</v>
      </c>
      <c r="J59" s="13">
        <v>7</v>
      </c>
      <c r="K59" s="13">
        <v>7</v>
      </c>
      <c r="L59" s="13">
        <v>7</v>
      </c>
      <c r="N59" s="21" t="s">
        <v>355</v>
      </c>
      <c r="O59" s="20">
        <v>82.233130990106389</v>
      </c>
    </row>
    <row r="60" spans="1:15" hidden="1" x14ac:dyDescent="0.25">
      <c r="A60" s="12" t="s">
        <v>4</v>
      </c>
      <c r="B60" s="12" t="s">
        <v>280</v>
      </c>
      <c r="C60" s="12">
        <v>0</v>
      </c>
      <c r="D60" s="12">
        <v>10</v>
      </c>
      <c r="E60" s="12">
        <f>+SUM(I60:L60)</f>
        <v>13</v>
      </c>
      <c r="F60" s="15">
        <f>+IF(E60/D60&gt;100%,100%,E60/D60)</f>
        <v>1</v>
      </c>
      <c r="G60" s="12" t="s">
        <v>46</v>
      </c>
      <c r="H60" s="12" t="s">
        <v>279</v>
      </c>
      <c r="I60" s="13" t="s">
        <v>41</v>
      </c>
      <c r="J60" s="13">
        <v>4</v>
      </c>
      <c r="K60" s="13">
        <v>3</v>
      </c>
      <c r="L60" s="13">
        <v>6</v>
      </c>
    </row>
    <row r="61" spans="1:15" hidden="1" x14ac:dyDescent="0.25">
      <c r="A61" s="12" t="s">
        <v>0</v>
      </c>
      <c r="B61" s="12" t="s">
        <v>278</v>
      </c>
      <c r="C61" s="12">
        <v>1</v>
      </c>
      <c r="D61" s="12">
        <v>4</v>
      </c>
      <c r="E61" s="12">
        <f>+SUM(I61:L61)</f>
        <v>8</v>
      </c>
      <c r="F61" s="15">
        <f>+IF(E61/D61&gt;100%,100%,E61/D61)</f>
        <v>1</v>
      </c>
      <c r="G61" s="12" t="s">
        <v>46</v>
      </c>
      <c r="H61" s="12" t="s">
        <v>268</v>
      </c>
      <c r="I61" s="13">
        <v>2</v>
      </c>
      <c r="J61" s="13">
        <v>1</v>
      </c>
      <c r="K61" s="13">
        <v>1</v>
      </c>
      <c r="L61" s="13">
        <v>4</v>
      </c>
      <c r="N61" s="21" t="s">
        <v>17</v>
      </c>
      <c r="O61" s="21" t="s">
        <v>349</v>
      </c>
    </row>
    <row r="62" spans="1:15" hidden="1" x14ac:dyDescent="0.25">
      <c r="A62" s="12" t="s">
        <v>0</v>
      </c>
      <c r="B62" s="12" t="s">
        <v>277</v>
      </c>
      <c r="C62" s="12">
        <v>400</v>
      </c>
      <c r="D62" s="12">
        <v>450</v>
      </c>
      <c r="E62" s="12">
        <f>+AVERAGE(I62:L62)</f>
        <v>562.5</v>
      </c>
      <c r="F62" s="15">
        <f>+(IF(E62/D62&gt;100%,100%,E62/D62))</f>
        <v>1</v>
      </c>
      <c r="G62" s="12" t="s">
        <v>39</v>
      </c>
      <c r="H62" s="12" t="s">
        <v>268</v>
      </c>
      <c r="I62" s="13">
        <v>400</v>
      </c>
      <c r="J62" s="13">
        <v>800</v>
      </c>
      <c r="K62" s="13">
        <v>450</v>
      </c>
      <c r="L62" s="13">
        <v>600</v>
      </c>
      <c r="N62" s="1" t="s">
        <v>6</v>
      </c>
      <c r="O62" s="2">
        <v>97.082407407407402</v>
      </c>
    </row>
    <row r="63" spans="1:15" hidden="1" x14ac:dyDescent="0.25">
      <c r="A63" s="12" t="s">
        <v>0</v>
      </c>
      <c r="B63" s="12" t="s">
        <v>276</v>
      </c>
      <c r="C63" s="12">
        <v>0</v>
      </c>
      <c r="D63" s="12">
        <v>4</v>
      </c>
      <c r="E63" s="12">
        <f>+SUM(I63:L63)</f>
        <v>3</v>
      </c>
      <c r="F63" s="15">
        <f>+IF(E63/D63&gt;100%,100%,E63/D63)</f>
        <v>0.75</v>
      </c>
      <c r="G63" s="12" t="s">
        <v>46</v>
      </c>
      <c r="H63" s="12" t="s">
        <v>268</v>
      </c>
      <c r="I63" s="13">
        <v>1</v>
      </c>
      <c r="J63" s="13">
        <v>1</v>
      </c>
      <c r="K63" s="13" t="s">
        <v>41</v>
      </c>
      <c r="L63" s="13">
        <v>1</v>
      </c>
      <c r="N63" s="1" t="s">
        <v>1</v>
      </c>
      <c r="O63" s="2">
        <v>96.875</v>
      </c>
    </row>
    <row r="64" spans="1:15" hidden="1" x14ac:dyDescent="0.25">
      <c r="A64" s="12" t="s">
        <v>0</v>
      </c>
      <c r="B64" s="12" t="s">
        <v>275</v>
      </c>
      <c r="C64" s="12">
        <v>725</v>
      </c>
      <c r="D64" s="12">
        <v>760</v>
      </c>
      <c r="E64" s="12">
        <f>+SUM(I64:L64)</f>
        <v>751</v>
      </c>
      <c r="F64" s="15">
        <f>+IF(E64/D64&gt;100%,100%,E64/D64)</f>
        <v>0.98815789473684212</v>
      </c>
      <c r="G64" s="12" t="s">
        <v>46</v>
      </c>
      <c r="H64" s="12" t="s">
        <v>268</v>
      </c>
      <c r="I64" s="13">
        <v>40</v>
      </c>
      <c r="J64" s="13">
        <v>311</v>
      </c>
      <c r="K64" s="13">
        <v>190</v>
      </c>
      <c r="L64" s="13">
        <v>210</v>
      </c>
      <c r="N64" s="1" t="s">
        <v>11</v>
      </c>
      <c r="O64" s="2">
        <v>92.217261904761912</v>
      </c>
    </row>
    <row r="65" spans="1:15" hidden="1" x14ac:dyDescent="0.25">
      <c r="A65" s="12" t="s">
        <v>0</v>
      </c>
      <c r="B65" s="12" t="s">
        <v>274</v>
      </c>
      <c r="C65" s="12">
        <v>30</v>
      </c>
      <c r="D65" s="12">
        <v>30</v>
      </c>
      <c r="E65" s="12">
        <f>+AVERAGE(I65:L65)</f>
        <v>31.5</v>
      </c>
      <c r="F65" s="15">
        <f>+(IF(E65/D65&gt;100%,100%,E65/D65))</f>
        <v>1</v>
      </c>
      <c r="G65" s="12" t="s">
        <v>39</v>
      </c>
      <c r="H65" s="12" t="s">
        <v>268</v>
      </c>
      <c r="I65" s="13">
        <v>30</v>
      </c>
      <c r="J65" s="13">
        <v>35</v>
      </c>
      <c r="K65" s="13">
        <v>31</v>
      </c>
      <c r="L65" s="13">
        <v>30</v>
      </c>
      <c r="N65" s="1" t="s">
        <v>12</v>
      </c>
      <c r="O65" s="2">
        <v>92.154853744776602</v>
      </c>
    </row>
    <row r="66" spans="1:15" hidden="1" x14ac:dyDescent="0.25">
      <c r="A66" s="12" t="s">
        <v>0</v>
      </c>
      <c r="B66" s="12" t="s">
        <v>273</v>
      </c>
      <c r="C66" s="12">
        <v>0</v>
      </c>
      <c r="D66" s="12">
        <v>1</v>
      </c>
      <c r="E66" s="12">
        <f t="shared" ref="E66:E71" si="6">+SUM(I66:L66)</f>
        <v>0</v>
      </c>
      <c r="F66" s="15">
        <f t="shared" ref="F66:F71" si="7">+IF(E66/D66&gt;100%,100%,E66/D66)</f>
        <v>0</v>
      </c>
      <c r="G66" s="12" t="s">
        <v>46</v>
      </c>
      <c r="H66" s="12" t="s">
        <v>268</v>
      </c>
      <c r="I66" s="13" t="s">
        <v>41</v>
      </c>
      <c r="J66" s="13" t="s">
        <v>41</v>
      </c>
      <c r="K66" s="13" t="s">
        <v>41</v>
      </c>
      <c r="L66" s="13" t="s">
        <v>41</v>
      </c>
      <c r="N66" s="1" t="s">
        <v>2</v>
      </c>
      <c r="O66" s="2">
        <v>89.634082495045064</v>
      </c>
    </row>
    <row r="67" spans="1:15" hidden="1" x14ac:dyDescent="0.25">
      <c r="A67" s="12" t="s">
        <v>0</v>
      </c>
      <c r="B67" s="12" t="s">
        <v>272</v>
      </c>
      <c r="C67" s="12">
        <v>60</v>
      </c>
      <c r="D67" s="12">
        <v>250</v>
      </c>
      <c r="E67" s="12">
        <f t="shared" si="6"/>
        <v>285</v>
      </c>
      <c r="F67" s="15">
        <f t="shared" si="7"/>
        <v>1</v>
      </c>
      <c r="G67" s="12" t="s">
        <v>46</v>
      </c>
      <c r="H67" s="12" t="s">
        <v>268</v>
      </c>
      <c r="I67" s="13">
        <v>65</v>
      </c>
      <c r="J67" s="13">
        <v>50</v>
      </c>
      <c r="K67" s="13">
        <v>70</v>
      </c>
      <c r="L67" s="13">
        <v>100</v>
      </c>
      <c r="N67" s="1" t="s">
        <v>10</v>
      </c>
      <c r="O67" s="2">
        <v>88.154774619790061</v>
      </c>
    </row>
    <row r="68" spans="1:15" hidden="1" x14ac:dyDescent="0.25">
      <c r="A68" s="12" t="s">
        <v>0</v>
      </c>
      <c r="B68" s="12" t="s">
        <v>271</v>
      </c>
      <c r="C68" s="12">
        <v>40</v>
      </c>
      <c r="D68" s="12">
        <v>275</v>
      </c>
      <c r="E68" s="12">
        <f t="shared" si="6"/>
        <v>276</v>
      </c>
      <c r="F68" s="15">
        <f t="shared" si="7"/>
        <v>1</v>
      </c>
      <c r="G68" s="12" t="s">
        <v>46</v>
      </c>
      <c r="H68" s="12" t="s">
        <v>268</v>
      </c>
      <c r="I68" s="13">
        <v>65</v>
      </c>
      <c r="J68" s="13">
        <v>81</v>
      </c>
      <c r="K68" s="13">
        <v>65</v>
      </c>
      <c r="L68" s="13">
        <v>65</v>
      </c>
      <c r="N68" s="1" t="s">
        <v>4</v>
      </c>
      <c r="O68" s="2">
        <v>85.082486003250864</v>
      </c>
    </row>
    <row r="69" spans="1:15" hidden="1" x14ac:dyDescent="0.25">
      <c r="A69" s="12" t="s">
        <v>0</v>
      </c>
      <c r="B69" s="12" t="s">
        <v>270</v>
      </c>
      <c r="C69" s="12">
        <v>25</v>
      </c>
      <c r="D69" s="12">
        <v>145</v>
      </c>
      <c r="E69" s="12">
        <f t="shared" si="6"/>
        <v>133</v>
      </c>
      <c r="F69" s="15">
        <f t="shared" si="7"/>
        <v>0.91724137931034477</v>
      </c>
      <c r="G69" s="12" t="s">
        <v>46</v>
      </c>
      <c r="H69" s="12" t="s">
        <v>268</v>
      </c>
      <c r="I69" s="13">
        <v>40</v>
      </c>
      <c r="J69" s="13">
        <v>43</v>
      </c>
      <c r="K69" s="13">
        <v>25</v>
      </c>
      <c r="L69" s="13">
        <v>25</v>
      </c>
      <c r="N69" s="1" t="s">
        <v>3</v>
      </c>
      <c r="O69" s="2">
        <v>83.62032325121632</v>
      </c>
    </row>
    <row r="70" spans="1:15" hidden="1" x14ac:dyDescent="0.25">
      <c r="A70" s="12" t="s">
        <v>0</v>
      </c>
      <c r="B70" s="12" t="s">
        <v>269</v>
      </c>
      <c r="C70" s="12">
        <v>0</v>
      </c>
      <c r="D70" s="12">
        <v>7</v>
      </c>
      <c r="E70" s="12">
        <f t="shared" si="6"/>
        <v>2</v>
      </c>
      <c r="F70" s="15">
        <f t="shared" si="7"/>
        <v>0.2857142857142857</v>
      </c>
      <c r="G70" s="12" t="s">
        <v>46</v>
      </c>
      <c r="H70" s="12" t="s">
        <v>268</v>
      </c>
      <c r="I70" s="13" t="s">
        <v>41</v>
      </c>
      <c r="J70" s="13" t="s">
        <v>41</v>
      </c>
      <c r="K70" s="13">
        <v>1</v>
      </c>
      <c r="L70" s="13">
        <v>1</v>
      </c>
      <c r="N70" s="1" t="s">
        <v>5</v>
      </c>
      <c r="O70" s="2">
        <v>81.471312552480953</v>
      </c>
    </row>
    <row r="71" spans="1:15" hidden="1" x14ac:dyDescent="0.25">
      <c r="A71" s="12" t="s">
        <v>1</v>
      </c>
      <c r="B71" s="12" t="s">
        <v>267</v>
      </c>
      <c r="C71" s="12">
        <v>10190</v>
      </c>
      <c r="D71" s="12">
        <v>22800</v>
      </c>
      <c r="E71" s="12">
        <f t="shared" si="6"/>
        <v>32777</v>
      </c>
      <c r="F71" s="15">
        <f t="shared" si="7"/>
        <v>1</v>
      </c>
      <c r="G71" s="12" t="s">
        <v>46</v>
      </c>
      <c r="H71" s="12" t="s">
        <v>258</v>
      </c>
      <c r="I71" s="13">
        <v>6321</v>
      </c>
      <c r="J71" s="13">
        <v>6567</v>
      </c>
      <c r="K71" s="13">
        <v>9802</v>
      </c>
      <c r="L71" s="13">
        <v>10087</v>
      </c>
      <c r="N71" s="1" t="s">
        <v>0</v>
      </c>
      <c r="O71" s="2">
        <v>79.411135597614731</v>
      </c>
    </row>
    <row r="72" spans="1:15" hidden="1" x14ac:dyDescent="0.25">
      <c r="A72" s="12" t="s">
        <v>1</v>
      </c>
      <c r="B72" s="12" t="s">
        <v>266</v>
      </c>
      <c r="C72" s="12">
        <v>400</v>
      </c>
      <c r="D72" s="12">
        <v>400</v>
      </c>
      <c r="E72" s="12">
        <f>+AVERAGE(I72:L72)</f>
        <v>905.5</v>
      </c>
      <c r="F72" s="15">
        <f>+(IF(E72/D72&gt;100%,100%,E72/D72))</f>
        <v>1</v>
      </c>
      <c r="G72" s="12" t="s">
        <v>39</v>
      </c>
      <c r="H72" s="12" t="s">
        <v>258</v>
      </c>
      <c r="I72" s="13">
        <v>462</v>
      </c>
      <c r="J72" s="13">
        <v>481</v>
      </c>
      <c r="K72" s="13">
        <v>1996</v>
      </c>
      <c r="L72" s="13">
        <v>683</v>
      </c>
      <c r="N72" s="1" t="s">
        <v>8</v>
      </c>
      <c r="O72" s="2">
        <v>73.747777014542436</v>
      </c>
    </row>
    <row r="73" spans="1:15" hidden="1" x14ac:dyDescent="0.25">
      <c r="A73" s="12" t="s">
        <v>1</v>
      </c>
      <c r="B73" s="12" t="s">
        <v>265</v>
      </c>
      <c r="C73" s="12">
        <v>13</v>
      </c>
      <c r="D73" s="12">
        <v>15</v>
      </c>
      <c r="E73" s="12">
        <f>+AVERAGE(I73:L73)</f>
        <v>11.25</v>
      </c>
      <c r="F73" s="15">
        <f>+(IF(E73/D73&gt;100%,100%,E73/D73))</f>
        <v>0.75</v>
      </c>
      <c r="G73" s="12" t="s">
        <v>39</v>
      </c>
      <c r="H73" s="12" t="s">
        <v>258</v>
      </c>
      <c r="I73" s="13">
        <v>15</v>
      </c>
      <c r="J73" s="13">
        <v>15</v>
      </c>
      <c r="K73" s="13">
        <v>7</v>
      </c>
      <c r="L73" s="13">
        <v>8</v>
      </c>
      <c r="N73" s="1" t="s">
        <v>9</v>
      </c>
      <c r="O73" s="2">
        <v>68.080929290439101</v>
      </c>
    </row>
    <row r="74" spans="1:15" hidden="1" x14ac:dyDescent="0.25">
      <c r="A74" s="12" t="s">
        <v>1</v>
      </c>
      <c r="B74" s="12" t="s">
        <v>264</v>
      </c>
      <c r="C74" s="12">
        <v>11</v>
      </c>
      <c r="D74" s="12">
        <v>11</v>
      </c>
      <c r="E74" s="12">
        <f>+AVERAGE(I74:L74)</f>
        <v>11.75</v>
      </c>
      <c r="F74" s="15">
        <f>+(IF(E74/D74&gt;100%,100%,E74/D74))</f>
        <v>1</v>
      </c>
      <c r="G74" s="12" t="s">
        <v>39</v>
      </c>
      <c r="H74" s="12" t="s">
        <v>258</v>
      </c>
      <c r="I74" s="13">
        <v>10</v>
      </c>
      <c r="J74" s="13">
        <v>19</v>
      </c>
      <c r="K74" s="13">
        <v>9</v>
      </c>
      <c r="L74" s="13">
        <v>9</v>
      </c>
      <c r="N74" s="1" t="s">
        <v>7</v>
      </c>
      <c r="O74" s="2">
        <v>62.104675987398785</v>
      </c>
    </row>
    <row r="75" spans="1:15" hidden="1" x14ac:dyDescent="0.25">
      <c r="A75" s="12" t="s">
        <v>1</v>
      </c>
      <c r="B75" s="12" t="s">
        <v>263</v>
      </c>
      <c r="C75" s="12">
        <v>6135</v>
      </c>
      <c r="D75" s="12">
        <v>1200</v>
      </c>
      <c r="E75" s="12">
        <f>+SUM(I75:L75)</f>
        <v>2458</v>
      </c>
      <c r="F75" s="15">
        <f>+IF(E75/D75&gt;100%,100%,E75/D75)</f>
        <v>1</v>
      </c>
      <c r="G75" s="12" t="s">
        <v>46</v>
      </c>
      <c r="H75" s="12" t="s">
        <v>258</v>
      </c>
      <c r="I75" s="13">
        <v>296</v>
      </c>
      <c r="J75" s="13">
        <v>663</v>
      </c>
      <c r="K75" s="13">
        <v>749</v>
      </c>
      <c r="L75" s="13">
        <v>750</v>
      </c>
      <c r="N75" s="21" t="s">
        <v>36</v>
      </c>
      <c r="O75" s="2">
        <v>82.233130990106375</v>
      </c>
    </row>
    <row r="76" spans="1:15" hidden="1" x14ac:dyDescent="0.25">
      <c r="A76" s="12" t="s">
        <v>1</v>
      </c>
      <c r="B76" s="12" t="s">
        <v>262</v>
      </c>
      <c r="C76" s="12">
        <v>1000</v>
      </c>
      <c r="D76" s="12">
        <v>1200</v>
      </c>
      <c r="E76" s="12">
        <f>+AVERAGE(I76:L76)</f>
        <v>1873</v>
      </c>
      <c r="F76" s="15">
        <f>+(IF(E76/D76&gt;100%,100%,E76/D76))</f>
        <v>1</v>
      </c>
      <c r="G76" s="12" t="s">
        <v>39</v>
      </c>
      <c r="H76" s="12" t="s">
        <v>258</v>
      </c>
      <c r="I76" s="13">
        <v>980</v>
      </c>
      <c r="J76" s="13">
        <v>3712</v>
      </c>
      <c r="K76" s="13">
        <v>1260</v>
      </c>
      <c r="L76" s="13">
        <v>1540</v>
      </c>
    </row>
    <row r="77" spans="1:15" hidden="1" x14ac:dyDescent="0.25">
      <c r="A77" s="12" t="s">
        <v>1</v>
      </c>
      <c r="B77" s="12" t="s">
        <v>261</v>
      </c>
      <c r="C77" s="12">
        <v>300</v>
      </c>
      <c r="D77" s="12">
        <v>400</v>
      </c>
      <c r="E77" s="12">
        <f t="shared" ref="E77:E86" si="8">+SUM(I77:L77)</f>
        <v>3331</v>
      </c>
      <c r="F77" s="15">
        <f t="shared" ref="F77:F86" si="9">+IF(E77/D77&gt;100%,100%,E77/D77)</f>
        <v>1</v>
      </c>
      <c r="G77" s="12" t="s">
        <v>46</v>
      </c>
      <c r="H77" s="12" t="s">
        <v>258</v>
      </c>
      <c r="I77" s="13">
        <v>630</v>
      </c>
      <c r="J77" s="13">
        <v>783</v>
      </c>
      <c r="K77" s="13">
        <v>935</v>
      </c>
      <c r="L77" s="13">
        <v>983</v>
      </c>
    </row>
    <row r="78" spans="1:15" hidden="1" x14ac:dyDescent="0.25">
      <c r="A78" s="12" t="s">
        <v>1</v>
      </c>
      <c r="B78" s="12" t="s">
        <v>260</v>
      </c>
      <c r="C78" s="12">
        <v>10</v>
      </c>
      <c r="D78" s="12">
        <v>66</v>
      </c>
      <c r="E78" s="12">
        <f t="shared" si="8"/>
        <v>97</v>
      </c>
      <c r="F78" s="15">
        <f t="shared" si="9"/>
        <v>1</v>
      </c>
      <c r="G78" s="12" t="s">
        <v>46</v>
      </c>
      <c r="H78" s="12" t="s">
        <v>258</v>
      </c>
      <c r="I78" s="13">
        <v>15</v>
      </c>
      <c r="J78" s="13">
        <v>18</v>
      </c>
      <c r="K78" s="13">
        <v>43</v>
      </c>
      <c r="L78" s="13">
        <v>21</v>
      </c>
    </row>
    <row r="79" spans="1:15" hidden="1" x14ac:dyDescent="0.25">
      <c r="A79" s="12" t="s">
        <v>7</v>
      </c>
      <c r="B79" s="12" t="s">
        <v>259</v>
      </c>
      <c r="C79" s="12">
        <v>11</v>
      </c>
      <c r="D79" s="12">
        <v>8</v>
      </c>
      <c r="E79" s="12">
        <f t="shared" si="8"/>
        <v>16.100000000000001</v>
      </c>
      <c r="F79" s="15">
        <f t="shared" si="9"/>
        <v>1</v>
      </c>
      <c r="G79" s="12" t="s">
        <v>46</v>
      </c>
      <c r="H79" s="12" t="s">
        <v>258</v>
      </c>
      <c r="I79" s="13" t="s">
        <v>41</v>
      </c>
      <c r="J79" s="13">
        <v>2</v>
      </c>
      <c r="K79" s="13">
        <v>4.0999999999999996</v>
      </c>
      <c r="L79" s="13">
        <v>10</v>
      </c>
    </row>
    <row r="80" spans="1:15" hidden="1" x14ac:dyDescent="0.25">
      <c r="A80" s="12" t="s">
        <v>7</v>
      </c>
      <c r="B80" s="12" t="s">
        <v>257</v>
      </c>
      <c r="C80" s="12">
        <v>149</v>
      </c>
      <c r="D80" s="12">
        <v>150</v>
      </c>
      <c r="E80" s="12">
        <f t="shared" si="8"/>
        <v>0</v>
      </c>
      <c r="F80" s="15">
        <f t="shared" si="9"/>
        <v>0</v>
      </c>
      <c r="G80" s="12" t="s">
        <v>46</v>
      </c>
      <c r="H80" s="12" t="s">
        <v>253</v>
      </c>
      <c r="I80" s="13" t="s">
        <v>41</v>
      </c>
      <c r="J80" s="13" t="s">
        <v>41</v>
      </c>
      <c r="K80" s="13" t="s">
        <v>41</v>
      </c>
      <c r="L80" s="13" t="s">
        <v>41</v>
      </c>
    </row>
    <row r="81" spans="1:12" hidden="1" x14ac:dyDescent="0.25">
      <c r="A81" s="12" t="s">
        <v>7</v>
      </c>
      <c r="B81" s="12" t="s">
        <v>257</v>
      </c>
      <c r="C81" s="12">
        <v>149</v>
      </c>
      <c r="D81" s="12">
        <v>150</v>
      </c>
      <c r="E81" s="12">
        <f t="shared" si="8"/>
        <v>0</v>
      </c>
      <c r="F81" s="15">
        <f t="shared" si="9"/>
        <v>0</v>
      </c>
      <c r="G81" s="12" t="s">
        <v>46</v>
      </c>
      <c r="H81" s="12" t="s">
        <v>253</v>
      </c>
      <c r="I81" s="13" t="s">
        <v>41</v>
      </c>
      <c r="J81" s="13" t="s">
        <v>41</v>
      </c>
      <c r="K81" s="13" t="s">
        <v>41</v>
      </c>
      <c r="L81" s="13" t="s">
        <v>41</v>
      </c>
    </row>
    <row r="82" spans="1:12" hidden="1" x14ac:dyDescent="0.25">
      <c r="A82" s="12" t="s">
        <v>9</v>
      </c>
      <c r="B82" s="12" t="s">
        <v>256</v>
      </c>
      <c r="C82" s="12">
        <v>45</v>
      </c>
      <c r="D82" s="12">
        <v>200</v>
      </c>
      <c r="E82" s="12">
        <f t="shared" si="8"/>
        <v>38.5</v>
      </c>
      <c r="F82" s="15">
        <f t="shared" si="9"/>
        <v>0.1925</v>
      </c>
      <c r="G82" s="12" t="s">
        <v>46</v>
      </c>
      <c r="H82" s="12" t="s">
        <v>253</v>
      </c>
      <c r="I82" s="13" t="s">
        <v>41</v>
      </c>
      <c r="J82" s="13">
        <v>0.5</v>
      </c>
      <c r="K82" s="13">
        <v>9</v>
      </c>
      <c r="L82" s="13">
        <v>29</v>
      </c>
    </row>
    <row r="83" spans="1:12" hidden="1" x14ac:dyDescent="0.25">
      <c r="A83" s="12" t="s">
        <v>9</v>
      </c>
      <c r="B83" s="12" t="s">
        <v>255</v>
      </c>
      <c r="C83" s="12">
        <v>45</v>
      </c>
      <c r="D83" s="12">
        <v>200</v>
      </c>
      <c r="E83" s="12">
        <f t="shared" si="8"/>
        <v>9.5</v>
      </c>
      <c r="F83" s="15">
        <f t="shared" si="9"/>
        <v>4.7500000000000001E-2</v>
      </c>
      <c r="G83" s="12" t="s">
        <v>46</v>
      </c>
      <c r="H83" s="12" t="s">
        <v>253</v>
      </c>
      <c r="I83" s="13" t="s">
        <v>41</v>
      </c>
      <c r="J83" s="13">
        <v>0.5</v>
      </c>
      <c r="K83" s="13">
        <v>9</v>
      </c>
      <c r="L83" s="13" t="s">
        <v>41</v>
      </c>
    </row>
    <row r="84" spans="1:12" hidden="1" x14ac:dyDescent="0.25">
      <c r="A84" s="12" t="s">
        <v>7</v>
      </c>
      <c r="B84" s="12" t="s">
        <v>254</v>
      </c>
      <c r="C84" s="12">
        <v>27</v>
      </c>
      <c r="D84" s="12">
        <v>310</v>
      </c>
      <c r="E84" s="12">
        <f t="shared" si="8"/>
        <v>40.1</v>
      </c>
      <c r="F84" s="15">
        <f t="shared" si="9"/>
        <v>0.12935483870967743</v>
      </c>
      <c r="G84" s="12" t="s">
        <v>46</v>
      </c>
      <c r="H84" s="12" t="s">
        <v>253</v>
      </c>
      <c r="I84" s="13">
        <v>0.1</v>
      </c>
      <c r="J84" s="13" t="s">
        <v>41</v>
      </c>
      <c r="K84" s="13" t="s">
        <v>41</v>
      </c>
      <c r="L84" s="13">
        <v>40</v>
      </c>
    </row>
    <row r="85" spans="1:12" hidden="1" x14ac:dyDescent="0.25">
      <c r="A85" s="12" t="s">
        <v>7</v>
      </c>
      <c r="B85" s="12" t="s">
        <v>252</v>
      </c>
      <c r="C85" s="12">
        <v>98</v>
      </c>
      <c r="D85" s="12">
        <v>100</v>
      </c>
      <c r="E85" s="12">
        <f t="shared" si="8"/>
        <v>398</v>
      </c>
      <c r="F85" s="15">
        <f t="shared" si="9"/>
        <v>1</v>
      </c>
      <c r="G85" s="12" t="s">
        <v>46</v>
      </c>
      <c r="H85" s="12" t="s">
        <v>249</v>
      </c>
      <c r="I85" s="13">
        <v>98</v>
      </c>
      <c r="J85" s="13">
        <v>100</v>
      </c>
      <c r="K85" s="13">
        <v>100</v>
      </c>
      <c r="L85" s="13">
        <v>100</v>
      </c>
    </row>
    <row r="86" spans="1:12" hidden="1" x14ac:dyDescent="0.25">
      <c r="A86" s="12" t="s">
        <v>7</v>
      </c>
      <c r="B86" s="12" t="s">
        <v>251</v>
      </c>
      <c r="C86" s="12">
        <v>52</v>
      </c>
      <c r="D86" s="12">
        <v>80</v>
      </c>
      <c r="E86" s="12">
        <f t="shared" si="8"/>
        <v>130.13999999999999</v>
      </c>
      <c r="F86" s="15">
        <f t="shared" si="9"/>
        <v>1</v>
      </c>
      <c r="G86" s="12" t="s">
        <v>46</v>
      </c>
      <c r="H86" s="12" t="s">
        <v>249</v>
      </c>
      <c r="I86" s="13">
        <v>52</v>
      </c>
      <c r="J86" s="13">
        <v>39</v>
      </c>
      <c r="K86" s="13" t="s">
        <v>41</v>
      </c>
      <c r="L86" s="13">
        <v>39.14</v>
      </c>
    </row>
    <row r="87" spans="1:12" hidden="1" x14ac:dyDescent="0.25">
      <c r="A87" s="12" t="s">
        <v>9</v>
      </c>
      <c r="B87" s="12" t="s">
        <v>250</v>
      </c>
      <c r="C87" s="12">
        <v>0</v>
      </c>
      <c r="D87" s="12">
        <v>1</v>
      </c>
      <c r="E87" s="12">
        <f>+AVERAGE(I87:L87)</f>
        <v>0.66666666666666663</v>
      </c>
      <c r="F87" s="15">
        <f>+(IF(E87/D87&gt;100%,100%,E87/D87))</f>
        <v>0.66666666666666663</v>
      </c>
      <c r="G87" s="12" t="s">
        <v>39</v>
      </c>
      <c r="H87" s="12" t="s">
        <v>249</v>
      </c>
      <c r="I87" s="13">
        <v>1</v>
      </c>
      <c r="J87" s="13">
        <v>1</v>
      </c>
      <c r="K87" s="13" t="s">
        <v>41</v>
      </c>
      <c r="L87" s="13">
        <v>0</v>
      </c>
    </row>
    <row r="88" spans="1:12" hidden="1" x14ac:dyDescent="0.25">
      <c r="A88" s="12" t="s">
        <v>9</v>
      </c>
      <c r="B88" s="12" t="s">
        <v>248</v>
      </c>
      <c r="C88" s="12">
        <v>0</v>
      </c>
      <c r="D88" s="12">
        <v>100</v>
      </c>
      <c r="E88" s="12">
        <v>0</v>
      </c>
      <c r="F88" s="15">
        <v>0</v>
      </c>
      <c r="G88" s="12" t="s">
        <v>39</v>
      </c>
      <c r="H88" s="12" t="s">
        <v>80</v>
      </c>
      <c r="I88" s="13" t="s">
        <v>41</v>
      </c>
      <c r="J88" s="13" t="s">
        <v>41</v>
      </c>
      <c r="K88" s="13" t="s">
        <v>41</v>
      </c>
      <c r="L88" s="13" t="s">
        <v>41</v>
      </c>
    </row>
    <row r="89" spans="1:12" hidden="1" x14ac:dyDescent="0.25">
      <c r="A89" s="12" t="s">
        <v>7</v>
      </c>
      <c r="B89" s="12" t="s">
        <v>247</v>
      </c>
      <c r="C89" s="12">
        <v>100</v>
      </c>
      <c r="D89" s="12">
        <v>100</v>
      </c>
      <c r="E89" s="12">
        <f>+AVERAGE(I89:L89)</f>
        <v>100</v>
      </c>
      <c r="F89" s="15">
        <f>+(IF(E89/D89&gt;100%,100%,E89/D89))</f>
        <v>1</v>
      </c>
      <c r="G89" s="12" t="s">
        <v>39</v>
      </c>
      <c r="H89" s="12" t="s">
        <v>80</v>
      </c>
      <c r="I89" s="13">
        <v>100</v>
      </c>
      <c r="J89" s="13">
        <v>100</v>
      </c>
      <c r="K89" s="13">
        <v>100</v>
      </c>
      <c r="L89" s="13">
        <v>100</v>
      </c>
    </row>
    <row r="90" spans="1:12" hidden="1" x14ac:dyDescent="0.25">
      <c r="A90" s="12" t="s">
        <v>8</v>
      </c>
      <c r="B90" s="12" t="s">
        <v>246</v>
      </c>
      <c r="C90" s="12">
        <v>0</v>
      </c>
      <c r="D90" s="12">
        <v>1</v>
      </c>
      <c r="E90" s="12">
        <f>+SUM(I90:L90)</f>
        <v>2.5</v>
      </c>
      <c r="F90" s="15">
        <f>+IF(E90/D90&gt;100%,100%,E90/D90)</f>
        <v>1</v>
      </c>
      <c r="G90" s="12" t="s">
        <v>46</v>
      </c>
      <c r="H90" s="12" t="s">
        <v>212</v>
      </c>
      <c r="I90" s="13" t="s">
        <v>41</v>
      </c>
      <c r="J90" s="13">
        <v>0.5</v>
      </c>
      <c r="K90" s="13">
        <v>1</v>
      </c>
      <c r="L90" s="13">
        <v>1</v>
      </c>
    </row>
    <row r="91" spans="1:12" hidden="1" x14ac:dyDescent="0.25">
      <c r="A91" s="12" t="s">
        <v>8</v>
      </c>
      <c r="B91" s="12" t="s">
        <v>245</v>
      </c>
      <c r="C91" s="12">
        <v>52</v>
      </c>
      <c r="D91" s="12">
        <v>952</v>
      </c>
      <c r="E91" s="12">
        <f>+SUM(I91:L91)</f>
        <v>569</v>
      </c>
      <c r="F91" s="15">
        <f>+IF(E91/D91&gt;100%,100%,E91/D91)</f>
        <v>0.59768907563025209</v>
      </c>
      <c r="G91" s="12" t="s">
        <v>46</v>
      </c>
      <c r="H91" s="12" t="s">
        <v>212</v>
      </c>
      <c r="I91" s="13">
        <v>52</v>
      </c>
      <c r="J91" s="13">
        <v>193</v>
      </c>
      <c r="K91" s="13">
        <v>52</v>
      </c>
      <c r="L91" s="13">
        <v>272</v>
      </c>
    </row>
    <row r="92" spans="1:12" hidden="1" x14ac:dyDescent="0.25">
      <c r="A92" s="12" t="s">
        <v>8</v>
      </c>
      <c r="B92" s="12" t="s">
        <v>244</v>
      </c>
      <c r="C92" s="12">
        <v>1</v>
      </c>
      <c r="D92" s="12">
        <v>1</v>
      </c>
      <c r="E92" s="12">
        <f>+AVERAGE(I92:L92)</f>
        <v>1</v>
      </c>
      <c r="F92" s="15">
        <f>+(IF(E92/D92&gt;100%,100%,E92/D92))</f>
        <v>1</v>
      </c>
      <c r="G92" s="12" t="s">
        <v>39</v>
      </c>
      <c r="H92" s="12" t="s">
        <v>212</v>
      </c>
      <c r="I92" s="13">
        <v>1</v>
      </c>
      <c r="J92" s="13">
        <v>1</v>
      </c>
      <c r="K92" s="13">
        <v>1</v>
      </c>
      <c r="L92" s="13">
        <v>1</v>
      </c>
    </row>
    <row r="93" spans="1:12" hidden="1" x14ac:dyDescent="0.25">
      <c r="A93" s="12" t="s">
        <v>8</v>
      </c>
      <c r="B93" s="12" t="s">
        <v>243</v>
      </c>
      <c r="C93" s="12">
        <v>0</v>
      </c>
      <c r="D93" s="12">
        <v>1</v>
      </c>
      <c r="E93" s="12">
        <f t="shared" ref="E93:E102" si="10">+SUM(I93:L93)</f>
        <v>3</v>
      </c>
      <c r="F93" s="15">
        <f t="shared" ref="F93:F102" si="11">+IF(E93/D93&gt;100%,100%,E93/D93)</f>
        <v>1</v>
      </c>
      <c r="G93" s="12" t="s">
        <v>46</v>
      </c>
      <c r="H93" s="12" t="s">
        <v>212</v>
      </c>
      <c r="I93" s="13">
        <v>1</v>
      </c>
      <c r="J93" s="13">
        <v>1</v>
      </c>
      <c r="K93" s="13" t="s">
        <v>41</v>
      </c>
      <c r="L93" s="13">
        <v>1</v>
      </c>
    </row>
    <row r="94" spans="1:12" hidden="1" x14ac:dyDescent="0.25">
      <c r="A94" s="12" t="s">
        <v>8</v>
      </c>
      <c r="B94" s="12" t="s">
        <v>242</v>
      </c>
      <c r="C94" s="12">
        <v>0</v>
      </c>
      <c r="D94" s="12">
        <v>7100</v>
      </c>
      <c r="E94" s="12">
        <f t="shared" si="10"/>
        <v>5526</v>
      </c>
      <c r="F94" s="15">
        <f t="shared" si="11"/>
        <v>0.77830985915492956</v>
      </c>
      <c r="G94" s="12" t="s">
        <v>46</v>
      </c>
      <c r="H94" s="12" t="s">
        <v>212</v>
      </c>
      <c r="I94" s="13">
        <v>193</v>
      </c>
      <c r="J94" s="13">
        <v>1464</v>
      </c>
      <c r="K94" s="13">
        <v>1669</v>
      </c>
      <c r="L94" s="13">
        <v>2200</v>
      </c>
    </row>
    <row r="95" spans="1:12" hidden="1" x14ac:dyDescent="0.25">
      <c r="A95" s="12" t="s">
        <v>8</v>
      </c>
      <c r="B95" s="12" t="s">
        <v>241</v>
      </c>
      <c r="C95" s="12">
        <v>0</v>
      </c>
      <c r="D95" s="12">
        <v>4</v>
      </c>
      <c r="E95" s="12">
        <f t="shared" si="10"/>
        <v>4</v>
      </c>
      <c r="F95" s="15">
        <f t="shared" si="11"/>
        <v>1</v>
      </c>
      <c r="G95" s="12" t="s">
        <v>46</v>
      </c>
      <c r="H95" s="12" t="s">
        <v>212</v>
      </c>
      <c r="I95" s="13" t="s">
        <v>41</v>
      </c>
      <c r="J95" s="13">
        <v>2</v>
      </c>
      <c r="K95" s="13">
        <v>1</v>
      </c>
      <c r="L95" s="13">
        <v>1</v>
      </c>
    </row>
    <row r="96" spans="1:12" hidden="1" x14ac:dyDescent="0.25">
      <c r="A96" s="12" t="s">
        <v>8</v>
      </c>
      <c r="B96" s="12" t="s">
        <v>240</v>
      </c>
      <c r="C96" s="12">
        <v>0</v>
      </c>
      <c r="D96" s="12">
        <v>36</v>
      </c>
      <c r="E96" s="12">
        <f t="shared" si="10"/>
        <v>24</v>
      </c>
      <c r="F96" s="15">
        <f t="shared" si="11"/>
        <v>0.66666666666666663</v>
      </c>
      <c r="G96" s="12" t="s">
        <v>46</v>
      </c>
      <c r="H96" s="12" t="s">
        <v>212</v>
      </c>
      <c r="I96" s="13">
        <v>9</v>
      </c>
      <c r="J96" s="13">
        <v>3</v>
      </c>
      <c r="K96" s="13" t="s">
        <v>41</v>
      </c>
      <c r="L96" s="13">
        <v>12</v>
      </c>
    </row>
    <row r="97" spans="1:12" hidden="1" x14ac:dyDescent="0.25">
      <c r="A97" s="12" t="s">
        <v>32</v>
      </c>
      <c r="B97" s="12" t="s">
        <v>239</v>
      </c>
      <c r="C97" s="12">
        <v>0</v>
      </c>
      <c r="D97" s="12">
        <v>253</v>
      </c>
      <c r="E97" s="12">
        <f t="shared" si="10"/>
        <v>353</v>
      </c>
      <c r="F97" s="15">
        <f t="shared" si="11"/>
        <v>1</v>
      </c>
      <c r="G97" s="12" t="s">
        <v>46</v>
      </c>
      <c r="H97" s="12" t="s">
        <v>212</v>
      </c>
      <c r="I97" s="13">
        <v>253</v>
      </c>
      <c r="J97" s="13">
        <v>100</v>
      </c>
      <c r="K97" s="13" t="s">
        <v>41</v>
      </c>
      <c r="L97" s="13" t="s">
        <v>41</v>
      </c>
    </row>
    <row r="98" spans="1:12" hidden="1" x14ac:dyDescent="0.25">
      <c r="A98" s="12" t="s">
        <v>8</v>
      </c>
      <c r="B98" s="12" t="s">
        <v>238</v>
      </c>
      <c r="C98" s="12">
        <v>0</v>
      </c>
      <c r="D98" s="12">
        <v>22432</v>
      </c>
      <c r="E98" s="12">
        <f t="shared" si="10"/>
        <v>7</v>
      </c>
      <c r="F98" s="15">
        <f t="shared" si="11"/>
        <v>3.1205420827389442E-4</v>
      </c>
      <c r="G98" s="12" t="s">
        <v>46</v>
      </c>
      <c r="H98" s="12" t="s">
        <v>212</v>
      </c>
      <c r="I98" s="13" t="s">
        <v>41</v>
      </c>
      <c r="J98" s="13">
        <v>7</v>
      </c>
      <c r="K98" s="13" t="s">
        <v>41</v>
      </c>
      <c r="L98" s="13" t="s">
        <v>41</v>
      </c>
    </row>
    <row r="99" spans="1:12" hidden="1" x14ac:dyDescent="0.25">
      <c r="A99" s="12" t="s">
        <v>8</v>
      </c>
      <c r="B99" s="12" t="s">
        <v>237</v>
      </c>
      <c r="C99" s="12">
        <v>0</v>
      </c>
      <c r="D99" s="12">
        <v>6</v>
      </c>
      <c r="E99" s="12">
        <f t="shared" si="10"/>
        <v>4</v>
      </c>
      <c r="F99" s="15">
        <f t="shared" si="11"/>
        <v>0.66666666666666663</v>
      </c>
      <c r="G99" s="12" t="s">
        <v>46</v>
      </c>
      <c r="H99" s="12" t="s">
        <v>212</v>
      </c>
      <c r="I99" s="13">
        <v>1</v>
      </c>
      <c r="J99" s="13" t="s">
        <v>41</v>
      </c>
      <c r="K99" s="13" t="s">
        <v>41</v>
      </c>
      <c r="L99" s="13">
        <v>3</v>
      </c>
    </row>
    <row r="100" spans="1:12" hidden="1" x14ac:dyDescent="0.25">
      <c r="A100" s="12" t="s">
        <v>8</v>
      </c>
      <c r="B100" s="12" t="s">
        <v>236</v>
      </c>
      <c r="C100" s="12">
        <v>0</v>
      </c>
      <c r="D100" s="12">
        <v>500</v>
      </c>
      <c r="E100" s="12">
        <f t="shared" si="10"/>
        <v>2993</v>
      </c>
      <c r="F100" s="15">
        <f t="shared" si="11"/>
        <v>1</v>
      </c>
      <c r="G100" s="12" t="s">
        <v>46</v>
      </c>
      <c r="H100" s="12" t="s">
        <v>212</v>
      </c>
      <c r="I100" s="13">
        <v>20</v>
      </c>
      <c r="J100" s="13">
        <v>476</v>
      </c>
      <c r="K100" s="13">
        <v>1247</v>
      </c>
      <c r="L100" s="13">
        <v>1250</v>
      </c>
    </row>
    <row r="101" spans="1:12" hidden="1" x14ac:dyDescent="0.25">
      <c r="A101" s="12" t="s">
        <v>8</v>
      </c>
      <c r="B101" s="12" t="s">
        <v>235</v>
      </c>
      <c r="C101" s="12">
        <v>0</v>
      </c>
      <c r="D101" s="12">
        <v>1</v>
      </c>
      <c r="E101" s="12">
        <f t="shared" si="10"/>
        <v>0</v>
      </c>
      <c r="F101" s="15">
        <f t="shared" si="11"/>
        <v>0</v>
      </c>
      <c r="G101" s="12" t="s">
        <v>46</v>
      </c>
      <c r="H101" s="12" t="s">
        <v>212</v>
      </c>
      <c r="I101" s="13" t="s">
        <v>41</v>
      </c>
      <c r="J101" s="13" t="s">
        <v>41</v>
      </c>
      <c r="K101" s="13" t="s">
        <v>41</v>
      </c>
      <c r="L101" s="13" t="s">
        <v>41</v>
      </c>
    </row>
    <row r="102" spans="1:12" hidden="1" x14ac:dyDescent="0.25">
      <c r="A102" s="12" t="s">
        <v>8</v>
      </c>
      <c r="B102" s="12" t="s">
        <v>234</v>
      </c>
      <c r="C102" s="12">
        <v>0</v>
      </c>
      <c r="D102" s="12">
        <v>300</v>
      </c>
      <c r="E102" s="12">
        <f t="shared" si="10"/>
        <v>132</v>
      </c>
      <c r="F102" s="15">
        <f t="shared" si="11"/>
        <v>0.44</v>
      </c>
      <c r="G102" s="12" t="s">
        <v>46</v>
      </c>
      <c r="H102" s="12" t="s">
        <v>212</v>
      </c>
      <c r="I102" s="13" t="s">
        <v>41</v>
      </c>
      <c r="J102" s="13">
        <v>10</v>
      </c>
      <c r="K102" s="13">
        <v>21</v>
      </c>
      <c r="L102" s="13">
        <v>101</v>
      </c>
    </row>
    <row r="103" spans="1:12" hidden="1" x14ac:dyDescent="0.25">
      <c r="A103" s="12" t="s">
        <v>8</v>
      </c>
      <c r="B103" s="12" t="s">
        <v>233</v>
      </c>
      <c r="C103" s="12">
        <v>1</v>
      </c>
      <c r="D103" s="12">
        <v>1</v>
      </c>
      <c r="E103" s="12">
        <f>+AVERAGE(I103:L103)</f>
        <v>0.65</v>
      </c>
      <c r="F103" s="15">
        <f>+(IF(E103/D103&gt;100%,100%,E103/D103))</f>
        <v>0.65</v>
      </c>
      <c r="G103" s="12" t="s">
        <v>39</v>
      </c>
      <c r="H103" s="12" t="s">
        <v>212</v>
      </c>
      <c r="I103" s="13" t="s">
        <v>41</v>
      </c>
      <c r="J103" s="13" t="s">
        <v>41</v>
      </c>
      <c r="K103" s="13">
        <v>0.3</v>
      </c>
      <c r="L103" s="13">
        <v>1</v>
      </c>
    </row>
    <row r="104" spans="1:12" hidden="1" x14ac:dyDescent="0.25">
      <c r="A104" s="12" t="s">
        <v>8</v>
      </c>
      <c r="B104" s="12" t="s">
        <v>232</v>
      </c>
      <c r="C104" s="12">
        <v>0</v>
      </c>
      <c r="D104" s="12">
        <v>20</v>
      </c>
      <c r="E104" s="12">
        <f t="shared" ref="E104:E114" si="12">+SUM(I104:L104)</f>
        <v>58</v>
      </c>
      <c r="F104" s="15">
        <f t="shared" ref="F104:F114" si="13">+IF(E104/D104&gt;100%,100%,E104/D104)</f>
        <v>1</v>
      </c>
      <c r="G104" s="12" t="s">
        <v>46</v>
      </c>
      <c r="H104" s="12" t="s">
        <v>212</v>
      </c>
      <c r="I104" s="13">
        <v>3</v>
      </c>
      <c r="J104" s="13">
        <v>6</v>
      </c>
      <c r="K104" s="13">
        <v>24</v>
      </c>
      <c r="L104" s="13">
        <v>25</v>
      </c>
    </row>
    <row r="105" spans="1:12" hidden="1" x14ac:dyDescent="0.25">
      <c r="A105" s="12" t="s">
        <v>8</v>
      </c>
      <c r="B105" s="12" t="s">
        <v>231</v>
      </c>
      <c r="C105" s="12">
        <v>0</v>
      </c>
      <c r="D105" s="12">
        <v>20</v>
      </c>
      <c r="E105" s="12">
        <f t="shared" si="12"/>
        <v>73</v>
      </c>
      <c r="F105" s="15">
        <f t="shared" si="13"/>
        <v>1</v>
      </c>
      <c r="G105" s="12" t="s">
        <v>46</v>
      </c>
      <c r="H105" s="12" t="s">
        <v>212</v>
      </c>
      <c r="I105" s="13">
        <v>4</v>
      </c>
      <c r="J105" s="13">
        <v>20</v>
      </c>
      <c r="K105" s="13">
        <v>24</v>
      </c>
      <c r="L105" s="13">
        <v>25</v>
      </c>
    </row>
    <row r="106" spans="1:12" hidden="1" x14ac:dyDescent="0.25">
      <c r="A106" s="12" t="s">
        <v>8</v>
      </c>
      <c r="B106" s="12" t="s">
        <v>230</v>
      </c>
      <c r="C106" s="12">
        <v>0</v>
      </c>
      <c r="D106" s="12">
        <v>16</v>
      </c>
      <c r="E106" s="12">
        <f t="shared" si="12"/>
        <v>63</v>
      </c>
      <c r="F106" s="15">
        <f t="shared" si="13"/>
        <v>1</v>
      </c>
      <c r="G106" s="12" t="s">
        <v>46</v>
      </c>
      <c r="H106" s="12" t="s">
        <v>212</v>
      </c>
      <c r="I106" s="13">
        <v>3</v>
      </c>
      <c r="J106" s="13">
        <v>16</v>
      </c>
      <c r="K106" s="13">
        <v>24</v>
      </c>
      <c r="L106" s="13">
        <v>20</v>
      </c>
    </row>
    <row r="107" spans="1:12" hidden="1" x14ac:dyDescent="0.25">
      <c r="A107" s="12" t="s">
        <v>5</v>
      </c>
      <c r="B107" s="12" t="s">
        <v>229</v>
      </c>
      <c r="C107" s="12">
        <v>1</v>
      </c>
      <c r="D107" s="12">
        <v>8</v>
      </c>
      <c r="E107" s="12">
        <f t="shared" si="12"/>
        <v>14</v>
      </c>
      <c r="F107" s="15">
        <f t="shared" si="13"/>
        <v>1</v>
      </c>
      <c r="G107" s="12" t="s">
        <v>46</v>
      </c>
      <c r="H107" s="12" t="s">
        <v>212</v>
      </c>
      <c r="I107" s="13">
        <v>2</v>
      </c>
      <c r="J107" s="13">
        <v>1</v>
      </c>
      <c r="K107" s="13">
        <v>1</v>
      </c>
      <c r="L107" s="13">
        <v>10</v>
      </c>
    </row>
    <row r="108" spans="1:12" hidden="1" x14ac:dyDescent="0.25">
      <c r="A108" s="12" t="s">
        <v>5</v>
      </c>
      <c r="B108" s="12" t="s">
        <v>228</v>
      </c>
      <c r="C108" s="12">
        <v>10</v>
      </c>
      <c r="D108" s="12">
        <v>48</v>
      </c>
      <c r="E108" s="12">
        <f t="shared" si="12"/>
        <v>38</v>
      </c>
      <c r="F108" s="15">
        <f t="shared" si="13"/>
        <v>0.79166666666666663</v>
      </c>
      <c r="G108" s="12" t="s">
        <v>46</v>
      </c>
      <c r="H108" s="12" t="s">
        <v>212</v>
      </c>
      <c r="I108" s="13">
        <v>12</v>
      </c>
      <c r="J108" s="13">
        <v>12</v>
      </c>
      <c r="K108" s="13">
        <v>2</v>
      </c>
      <c r="L108" s="13">
        <v>12</v>
      </c>
    </row>
    <row r="109" spans="1:12" hidden="1" x14ac:dyDescent="0.25">
      <c r="A109" s="12" t="s">
        <v>5</v>
      </c>
      <c r="B109" s="12" t="s">
        <v>227</v>
      </c>
      <c r="C109" s="12">
        <v>5</v>
      </c>
      <c r="D109" s="12">
        <v>24</v>
      </c>
      <c r="E109" s="12">
        <f t="shared" si="12"/>
        <v>15</v>
      </c>
      <c r="F109" s="15">
        <f t="shared" si="13"/>
        <v>0.625</v>
      </c>
      <c r="G109" s="12" t="s">
        <v>46</v>
      </c>
      <c r="H109" s="12" t="s">
        <v>212</v>
      </c>
      <c r="I109" s="13">
        <v>5</v>
      </c>
      <c r="J109" s="13">
        <v>2</v>
      </c>
      <c r="K109" s="13">
        <v>2</v>
      </c>
      <c r="L109" s="13">
        <v>6</v>
      </c>
    </row>
    <row r="110" spans="1:12" hidden="1" x14ac:dyDescent="0.25">
      <c r="A110" s="12" t="s">
        <v>5</v>
      </c>
      <c r="B110" s="12" t="s">
        <v>226</v>
      </c>
      <c r="C110" s="12">
        <v>1234</v>
      </c>
      <c r="D110" s="12">
        <v>5100</v>
      </c>
      <c r="E110" s="12">
        <f t="shared" si="12"/>
        <v>547</v>
      </c>
      <c r="F110" s="15">
        <f t="shared" si="13"/>
        <v>0.10725490196078431</v>
      </c>
      <c r="G110" s="12" t="s">
        <v>46</v>
      </c>
      <c r="H110" s="12" t="s">
        <v>212</v>
      </c>
      <c r="I110" s="13">
        <v>150</v>
      </c>
      <c r="J110" s="13">
        <v>150</v>
      </c>
      <c r="K110" s="13">
        <v>75</v>
      </c>
      <c r="L110" s="13">
        <v>172</v>
      </c>
    </row>
    <row r="111" spans="1:12" x14ac:dyDescent="0.25">
      <c r="A111" s="12" t="s">
        <v>3</v>
      </c>
      <c r="B111" s="12" t="s">
        <v>225</v>
      </c>
      <c r="C111" s="12">
        <v>0</v>
      </c>
      <c r="D111" s="12">
        <v>24</v>
      </c>
      <c r="E111" s="12">
        <f t="shared" si="12"/>
        <v>19</v>
      </c>
      <c r="F111" s="15">
        <f t="shared" si="13"/>
        <v>0.79166666666666663</v>
      </c>
      <c r="G111" s="12" t="s">
        <v>46</v>
      </c>
      <c r="H111" s="12" t="s">
        <v>212</v>
      </c>
      <c r="I111" s="13">
        <v>1</v>
      </c>
      <c r="J111" s="13">
        <v>6</v>
      </c>
      <c r="K111" s="13">
        <v>8</v>
      </c>
      <c r="L111" s="13">
        <v>4</v>
      </c>
    </row>
    <row r="112" spans="1:12" x14ac:dyDescent="0.25">
      <c r="A112" s="12" t="s">
        <v>3</v>
      </c>
      <c r="B112" s="12" t="s">
        <v>224</v>
      </c>
      <c r="C112" s="12">
        <v>0</v>
      </c>
      <c r="D112" s="12">
        <v>18</v>
      </c>
      <c r="E112" s="12">
        <f t="shared" si="12"/>
        <v>24</v>
      </c>
      <c r="F112" s="15">
        <f t="shared" si="13"/>
        <v>1</v>
      </c>
      <c r="G112" s="12" t="s">
        <v>46</v>
      </c>
      <c r="H112" s="12" t="s">
        <v>212</v>
      </c>
      <c r="I112" s="13">
        <v>3</v>
      </c>
      <c r="J112" s="13">
        <v>5</v>
      </c>
      <c r="K112" s="13">
        <v>6</v>
      </c>
      <c r="L112" s="13">
        <v>10</v>
      </c>
    </row>
    <row r="113" spans="1:12" x14ac:dyDescent="0.25">
      <c r="A113" s="12" t="s">
        <v>3</v>
      </c>
      <c r="B113" s="12" t="s">
        <v>223</v>
      </c>
      <c r="C113" s="12">
        <v>1</v>
      </c>
      <c r="D113" s="12">
        <v>12</v>
      </c>
      <c r="E113" s="12">
        <f t="shared" si="12"/>
        <v>16</v>
      </c>
      <c r="F113" s="15">
        <f t="shared" si="13"/>
        <v>1</v>
      </c>
      <c r="G113" s="12" t="s">
        <v>46</v>
      </c>
      <c r="H113" s="12" t="s">
        <v>212</v>
      </c>
      <c r="I113" s="13">
        <v>2</v>
      </c>
      <c r="J113" s="13">
        <v>3</v>
      </c>
      <c r="K113" s="13">
        <v>6</v>
      </c>
      <c r="L113" s="13">
        <v>5</v>
      </c>
    </row>
    <row r="114" spans="1:12" x14ac:dyDescent="0.25">
      <c r="A114" s="12" t="s">
        <v>3</v>
      </c>
      <c r="B114" s="12" t="s">
        <v>222</v>
      </c>
      <c r="C114" s="12">
        <v>0</v>
      </c>
      <c r="D114" s="12">
        <v>32</v>
      </c>
      <c r="E114" s="12">
        <f t="shared" si="12"/>
        <v>40</v>
      </c>
      <c r="F114" s="15">
        <f t="shared" si="13"/>
        <v>1</v>
      </c>
      <c r="G114" s="12" t="s">
        <v>46</v>
      </c>
      <c r="H114" s="12" t="s">
        <v>212</v>
      </c>
      <c r="I114" s="13">
        <v>5</v>
      </c>
      <c r="J114" s="13">
        <v>6</v>
      </c>
      <c r="K114" s="13">
        <v>21</v>
      </c>
      <c r="L114" s="13">
        <v>8</v>
      </c>
    </row>
    <row r="115" spans="1:12" hidden="1" x14ac:dyDescent="0.25">
      <c r="A115" s="12" t="s">
        <v>5</v>
      </c>
      <c r="B115" s="12" t="s">
        <v>221</v>
      </c>
      <c r="C115" s="12">
        <v>3</v>
      </c>
      <c r="D115" s="12">
        <v>4</v>
      </c>
      <c r="E115" s="12">
        <f>+AVERAGE(I115:L115)</f>
        <v>3.5</v>
      </c>
      <c r="F115" s="15">
        <f>+(IF(E115/D115&gt;100%,100%,E115/D115))</f>
        <v>0.875</v>
      </c>
      <c r="G115" s="12" t="s">
        <v>39</v>
      </c>
      <c r="H115" s="12" t="s">
        <v>212</v>
      </c>
      <c r="I115" s="13">
        <v>2</v>
      </c>
      <c r="J115" s="13">
        <v>2</v>
      </c>
      <c r="K115" s="13">
        <v>1</v>
      </c>
      <c r="L115" s="13">
        <v>9</v>
      </c>
    </row>
    <row r="116" spans="1:12" hidden="1" x14ac:dyDescent="0.25">
      <c r="A116" s="12" t="s">
        <v>5</v>
      </c>
      <c r="B116" s="12" t="s">
        <v>220</v>
      </c>
      <c r="C116" s="12">
        <v>2</v>
      </c>
      <c r="D116" s="12">
        <v>15</v>
      </c>
      <c r="E116" s="12">
        <f>+SUM(I116:L116)</f>
        <v>19</v>
      </c>
      <c r="F116" s="15">
        <f>+IF(E116/D116&gt;100%,100%,E116/D116)</f>
        <v>1</v>
      </c>
      <c r="G116" s="12" t="s">
        <v>46</v>
      </c>
      <c r="H116" s="12" t="s">
        <v>212</v>
      </c>
      <c r="I116" s="13">
        <v>4</v>
      </c>
      <c r="J116" s="13">
        <v>4</v>
      </c>
      <c r="K116" s="13">
        <v>2</v>
      </c>
      <c r="L116" s="13">
        <v>9</v>
      </c>
    </row>
    <row r="117" spans="1:12" hidden="1" x14ac:dyDescent="0.25">
      <c r="A117" s="12" t="s">
        <v>5</v>
      </c>
      <c r="B117" s="12" t="s">
        <v>219</v>
      </c>
      <c r="C117" s="12">
        <v>3</v>
      </c>
      <c r="D117" s="12">
        <v>4</v>
      </c>
      <c r="E117" s="12">
        <f>+AVERAGE(I117:L117)</f>
        <v>4</v>
      </c>
      <c r="F117" s="15">
        <f>+(IF(E117/D117&gt;100%,100%,E117/D117))</f>
        <v>1</v>
      </c>
      <c r="G117" s="12" t="s">
        <v>39</v>
      </c>
      <c r="H117" s="12" t="s">
        <v>212</v>
      </c>
      <c r="I117" s="13">
        <v>4</v>
      </c>
      <c r="J117" s="13">
        <v>4</v>
      </c>
      <c r="K117" s="13">
        <v>2</v>
      </c>
      <c r="L117" s="13">
        <v>6</v>
      </c>
    </row>
    <row r="118" spans="1:12" hidden="1" x14ac:dyDescent="0.25">
      <c r="A118" s="12" t="s">
        <v>5</v>
      </c>
      <c r="B118" s="12" t="s">
        <v>218</v>
      </c>
      <c r="C118" s="12">
        <v>2</v>
      </c>
      <c r="D118" s="12">
        <v>12</v>
      </c>
      <c r="E118" s="12">
        <f>+SUM(I118:L118)</f>
        <v>12</v>
      </c>
      <c r="F118" s="15">
        <f>+IF(E118/D118&gt;100%,100%,E118/D118)</f>
        <v>1</v>
      </c>
      <c r="G118" s="12" t="s">
        <v>46</v>
      </c>
      <c r="H118" s="12" t="s">
        <v>212</v>
      </c>
      <c r="I118" s="13">
        <v>2</v>
      </c>
      <c r="J118" s="13">
        <v>4</v>
      </c>
      <c r="K118" s="13" t="s">
        <v>41</v>
      </c>
      <c r="L118" s="13">
        <v>6</v>
      </c>
    </row>
    <row r="119" spans="1:12" hidden="1" x14ac:dyDescent="0.25">
      <c r="A119" s="12" t="s">
        <v>5</v>
      </c>
      <c r="B119" s="12" t="s">
        <v>217</v>
      </c>
      <c r="C119" s="12">
        <v>1</v>
      </c>
      <c r="D119" s="12">
        <v>4</v>
      </c>
      <c r="E119" s="12">
        <f>+SUM(I119:L119)</f>
        <v>3</v>
      </c>
      <c r="F119" s="15">
        <f>+IF(E119/D119&gt;100%,100%,E119/D119)</f>
        <v>0.75</v>
      </c>
      <c r="G119" s="12" t="s">
        <v>46</v>
      </c>
      <c r="H119" s="12" t="s">
        <v>212</v>
      </c>
      <c r="I119" s="13">
        <v>1</v>
      </c>
      <c r="J119" s="13">
        <v>1</v>
      </c>
      <c r="K119" s="13" t="s">
        <v>41</v>
      </c>
      <c r="L119" s="13">
        <v>1</v>
      </c>
    </row>
    <row r="120" spans="1:12" hidden="1" x14ac:dyDescent="0.25">
      <c r="A120" s="12" t="s">
        <v>5</v>
      </c>
      <c r="B120" s="12" t="s">
        <v>216</v>
      </c>
      <c r="C120" s="12">
        <v>6</v>
      </c>
      <c r="D120" s="12">
        <v>15</v>
      </c>
      <c r="E120" s="12">
        <f>+SUM(I120:L120)</f>
        <v>13</v>
      </c>
      <c r="F120" s="15">
        <f>+IF(E120/D120&gt;100%,100%,E120/D120)</f>
        <v>0.8666666666666667</v>
      </c>
      <c r="G120" s="12" t="s">
        <v>46</v>
      </c>
      <c r="H120" s="12" t="s">
        <v>212</v>
      </c>
      <c r="I120" s="13">
        <v>1</v>
      </c>
      <c r="J120" s="13">
        <v>2</v>
      </c>
      <c r="K120" s="13">
        <v>4</v>
      </c>
      <c r="L120" s="13">
        <v>6</v>
      </c>
    </row>
    <row r="121" spans="1:12" hidden="1" x14ac:dyDescent="0.25">
      <c r="A121" s="12" t="s">
        <v>5</v>
      </c>
      <c r="B121" s="12" t="s">
        <v>215</v>
      </c>
      <c r="C121" s="12">
        <v>0</v>
      </c>
      <c r="D121" s="12">
        <v>16</v>
      </c>
      <c r="E121" s="12">
        <f>+SUM(I121:L121)</f>
        <v>9</v>
      </c>
      <c r="F121" s="15">
        <f>+IF(E121/D121&gt;100%,100%,E121/D121)</f>
        <v>0.5625</v>
      </c>
      <c r="G121" s="12" t="s">
        <v>46</v>
      </c>
      <c r="H121" s="12" t="s">
        <v>212</v>
      </c>
      <c r="I121" s="13" t="s">
        <v>41</v>
      </c>
      <c r="J121" s="13">
        <v>1</v>
      </c>
      <c r="K121" s="13" t="s">
        <v>41</v>
      </c>
      <c r="L121" s="13">
        <v>8</v>
      </c>
    </row>
    <row r="122" spans="1:12" hidden="1" x14ac:dyDescent="0.25">
      <c r="A122" s="12" t="s">
        <v>5</v>
      </c>
      <c r="B122" s="12" t="s">
        <v>214</v>
      </c>
      <c r="C122" s="12">
        <v>0</v>
      </c>
      <c r="D122" s="12">
        <v>16</v>
      </c>
      <c r="E122" s="12">
        <f>+SUM(I122:L122)</f>
        <v>9</v>
      </c>
      <c r="F122" s="15">
        <f>+IF(E122/D122&gt;100%,100%,E122/D122)</f>
        <v>0.5625</v>
      </c>
      <c r="G122" s="12" t="s">
        <v>46</v>
      </c>
      <c r="H122" s="12" t="s">
        <v>212</v>
      </c>
      <c r="I122" s="13" t="s">
        <v>41</v>
      </c>
      <c r="J122" s="13">
        <v>1</v>
      </c>
      <c r="K122" s="13" t="s">
        <v>41</v>
      </c>
      <c r="L122" s="13">
        <v>8</v>
      </c>
    </row>
    <row r="123" spans="1:12" hidden="1" x14ac:dyDescent="0.25">
      <c r="A123" s="12" t="s">
        <v>5</v>
      </c>
      <c r="B123" s="12" t="s">
        <v>213</v>
      </c>
      <c r="C123" s="12">
        <v>1</v>
      </c>
      <c r="D123" s="12">
        <v>1</v>
      </c>
      <c r="E123" s="12">
        <f>+AVERAGE(I123:L123)</f>
        <v>1</v>
      </c>
      <c r="F123" s="15">
        <f>+(IF(E123/D123&gt;100%,100%,E123/D123))</f>
        <v>1</v>
      </c>
      <c r="G123" s="12" t="s">
        <v>39</v>
      </c>
      <c r="H123" s="12" t="s">
        <v>212</v>
      </c>
      <c r="I123" s="13">
        <v>1</v>
      </c>
      <c r="J123" s="13">
        <v>1</v>
      </c>
      <c r="K123" s="13" t="s">
        <v>41</v>
      </c>
      <c r="L123" s="13">
        <v>1</v>
      </c>
    </row>
    <row r="124" spans="1:12" hidden="1" x14ac:dyDescent="0.25">
      <c r="A124" s="12" t="s">
        <v>5</v>
      </c>
      <c r="B124" s="12" t="s">
        <v>211</v>
      </c>
      <c r="C124" s="12">
        <v>1</v>
      </c>
      <c r="D124" s="12">
        <v>1</v>
      </c>
      <c r="E124" s="12">
        <f>+AVERAGE(I124:L124)</f>
        <v>1</v>
      </c>
      <c r="F124" s="15">
        <f>+(IF(E124/D124&gt;100%,100%,E124/D124))</f>
        <v>1</v>
      </c>
      <c r="G124" s="12" t="s">
        <v>39</v>
      </c>
      <c r="H124" s="12" t="s">
        <v>207</v>
      </c>
      <c r="I124" s="13">
        <v>1</v>
      </c>
      <c r="J124" s="13">
        <v>1</v>
      </c>
      <c r="K124" s="13">
        <v>1</v>
      </c>
      <c r="L124" s="13">
        <v>1</v>
      </c>
    </row>
    <row r="125" spans="1:12" hidden="1" x14ac:dyDescent="0.25">
      <c r="A125" s="12" t="s">
        <v>5</v>
      </c>
      <c r="B125" s="12" t="s">
        <v>210</v>
      </c>
      <c r="C125" s="12">
        <v>4</v>
      </c>
      <c r="D125" s="12">
        <v>4</v>
      </c>
      <c r="E125" s="12">
        <f>+AVERAGE(I125:L125)</f>
        <v>4</v>
      </c>
      <c r="F125" s="15">
        <f>+(IF(E125/D125&gt;100%,100%,E125/D125))</f>
        <v>1</v>
      </c>
      <c r="G125" s="12" t="s">
        <v>39</v>
      </c>
      <c r="H125" s="12" t="s">
        <v>207</v>
      </c>
      <c r="I125" s="13">
        <v>4</v>
      </c>
      <c r="J125" s="13">
        <v>4</v>
      </c>
      <c r="K125" s="13" t="s">
        <v>41</v>
      </c>
      <c r="L125" s="13" t="s">
        <v>41</v>
      </c>
    </row>
    <row r="126" spans="1:12" hidden="1" x14ac:dyDescent="0.25">
      <c r="A126" s="12" t="s">
        <v>5</v>
      </c>
      <c r="B126" s="12" t="s">
        <v>209</v>
      </c>
      <c r="C126" s="12">
        <v>2</v>
      </c>
      <c r="D126" s="12">
        <v>2</v>
      </c>
      <c r="E126" s="12">
        <f>+AVERAGE(I126:L126)</f>
        <v>2.6666666666666665</v>
      </c>
      <c r="F126" s="15">
        <f>+(IF(E126/D126&gt;100%,100%,E126/D126))</f>
        <v>1</v>
      </c>
      <c r="G126" s="12" t="s">
        <v>39</v>
      </c>
      <c r="H126" s="12" t="s">
        <v>207</v>
      </c>
      <c r="I126" s="13">
        <v>4</v>
      </c>
      <c r="J126" s="13">
        <v>2</v>
      </c>
      <c r="K126" s="13">
        <v>2</v>
      </c>
      <c r="L126" s="13" t="s">
        <v>41</v>
      </c>
    </row>
    <row r="127" spans="1:12" hidden="1" x14ac:dyDescent="0.25">
      <c r="A127" s="12" t="s">
        <v>5</v>
      </c>
      <c r="B127" s="12" t="s">
        <v>208</v>
      </c>
      <c r="C127" s="12">
        <v>1</v>
      </c>
      <c r="D127" s="12">
        <v>1</v>
      </c>
      <c r="E127" s="12">
        <f>+AVERAGE(I127:L127)</f>
        <v>1.3333333333333333</v>
      </c>
      <c r="F127" s="15">
        <f>+(IF(E127/D127&gt;100%,100%,E127/D127))</f>
        <v>1</v>
      </c>
      <c r="G127" s="12" t="s">
        <v>39</v>
      </c>
      <c r="H127" s="12" t="s">
        <v>207</v>
      </c>
      <c r="I127" s="13">
        <v>2</v>
      </c>
      <c r="J127" s="13">
        <v>1</v>
      </c>
      <c r="K127" s="13">
        <v>1</v>
      </c>
      <c r="L127" s="13" t="s">
        <v>41</v>
      </c>
    </row>
    <row r="128" spans="1:12" x14ac:dyDescent="0.25">
      <c r="A128" s="12" t="s">
        <v>3</v>
      </c>
      <c r="B128" s="12" t="s">
        <v>206</v>
      </c>
      <c r="C128" s="12">
        <v>135</v>
      </c>
      <c r="D128" s="12">
        <v>235</v>
      </c>
      <c r="E128" s="12">
        <f>+SUM(I128:L128)</f>
        <v>385</v>
      </c>
      <c r="F128" s="15">
        <f>+IF(E128/D128&gt;100%,100%,E128/D128)</f>
        <v>1</v>
      </c>
      <c r="G128" s="12" t="s">
        <v>46</v>
      </c>
      <c r="H128" s="12" t="s">
        <v>200</v>
      </c>
      <c r="I128" s="13">
        <v>45</v>
      </c>
      <c r="J128" s="13">
        <v>70</v>
      </c>
      <c r="K128" s="13">
        <v>100</v>
      </c>
      <c r="L128" s="13">
        <v>170</v>
      </c>
    </row>
    <row r="129" spans="1:12" x14ac:dyDescent="0.25">
      <c r="A129" s="12" t="s">
        <v>3</v>
      </c>
      <c r="B129" s="12" t="s">
        <v>205</v>
      </c>
      <c r="C129" s="12">
        <v>0</v>
      </c>
      <c r="D129" s="12">
        <v>19</v>
      </c>
      <c r="E129" s="12">
        <f>+SUM(I129:L129)</f>
        <v>19</v>
      </c>
      <c r="F129" s="15">
        <f>+IF(E129/D129&gt;100%,100%,E129/D129)</f>
        <v>1</v>
      </c>
      <c r="G129" s="12" t="s">
        <v>46</v>
      </c>
      <c r="H129" s="12" t="s">
        <v>200</v>
      </c>
      <c r="I129" s="13">
        <v>19</v>
      </c>
      <c r="J129" s="13" t="s">
        <v>41</v>
      </c>
      <c r="K129" s="13" t="s">
        <v>41</v>
      </c>
      <c r="L129" s="13" t="s">
        <v>41</v>
      </c>
    </row>
    <row r="130" spans="1:12" x14ac:dyDescent="0.25">
      <c r="A130" s="12" t="s">
        <v>3</v>
      </c>
      <c r="B130" s="12" t="s">
        <v>204</v>
      </c>
      <c r="C130" s="12">
        <v>0</v>
      </c>
      <c r="D130" s="12">
        <v>60</v>
      </c>
      <c r="E130" s="12">
        <f>+SUM(I130:L130)</f>
        <v>42</v>
      </c>
      <c r="F130" s="15">
        <f>+IF(E130/D130&gt;100%,100%,E130/D130)</f>
        <v>0.7</v>
      </c>
      <c r="G130" s="12" t="s">
        <v>46</v>
      </c>
      <c r="H130" s="12" t="s">
        <v>200</v>
      </c>
      <c r="I130" s="13">
        <v>5</v>
      </c>
      <c r="J130" s="13">
        <v>11</v>
      </c>
      <c r="K130" s="13">
        <v>13</v>
      </c>
      <c r="L130" s="13">
        <v>13</v>
      </c>
    </row>
    <row r="131" spans="1:12" x14ac:dyDescent="0.25">
      <c r="A131" s="12" t="s">
        <v>3</v>
      </c>
      <c r="B131" s="12" t="s">
        <v>203</v>
      </c>
      <c r="C131" s="12">
        <v>591</v>
      </c>
      <c r="D131" s="12">
        <v>100000</v>
      </c>
      <c r="E131" s="12">
        <f>+SUM(I131:L131)</f>
        <v>250000</v>
      </c>
      <c r="F131" s="15">
        <f>+IF(E131/D131&gt;100%,100%,E131/D131)</f>
        <v>1</v>
      </c>
      <c r="G131" s="12" t="s">
        <v>46</v>
      </c>
      <c r="H131" s="12" t="s">
        <v>200</v>
      </c>
      <c r="I131" s="13" t="s">
        <v>41</v>
      </c>
      <c r="J131" s="13" t="s">
        <v>41</v>
      </c>
      <c r="K131" s="13" t="s">
        <v>41</v>
      </c>
      <c r="L131" s="13">
        <v>250000</v>
      </c>
    </row>
    <row r="132" spans="1:12" x14ac:dyDescent="0.25">
      <c r="A132" s="12" t="s">
        <v>3</v>
      </c>
      <c r="B132" s="12" t="s">
        <v>202</v>
      </c>
      <c r="C132" s="12">
        <v>300</v>
      </c>
      <c r="D132" s="12">
        <v>780</v>
      </c>
      <c r="E132" s="12">
        <f>+SUM(I132:L132)</f>
        <v>2216</v>
      </c>
      <c r="F132" s="15">
        <f>+IF(E132/D132&gt;100%,100%,E132/D132)</f>
        <v>1</v>
      </c>
      <c r="G132" s="12" t="s">
        <v>46</v>
      </c>
      <c r="H132" s="12" t="s">
        <v>200</v>
      </c>
      <c r="I132" s="13">
        <v>66</v>
      </c>
      <c r="J132" s="13">
        <v>210</v>
      </c>
      <c r="K132" s="13">
        <v>640</v>
      </c>
      <c r="L132" s="13">
        <v>1300</v>
      </c>
    </row>
    <row r="133" spans="1:12" x14ac:dyDescent="0.25">
      <c r="A133" s="12" t="s">
        <v>3</v>
      </c>
      <c r="B133" s="12" t="s">
        <v>201</v>
      </c>
      <c r="C133" s="12">
        <v>1</v>
      </c>
      <c r="D133" s="12">
        <v>1</v>
      </c>
      <c r="E133" s="12">
        <f>+AVERAGE(I133:L133)</f>
        <v>1</v>
      </c>
      <c r="F133" s="15">
        <f>+(IF(E133/D133&gt;100%,100%,E133/D133))</f>
        <v>1</v>
      </c>
      <c r="G133" s="12" t="s">
        <v>39</v>
      </c>
      <c r="H133" s="12" t="s">
        <v>200</v>
      </c>
      <c r="I133" s="13" t="s">
        <v>41</v>
      </c>
      <c r="J133" s="13">
        <v>1</v>
      </c>
      <c r="K133" s="13" t="s">
        <v>41</v>
      </c>
      <c r="L133" s="13">
        <v>1</v>
      </c>
    </row>
    <row r="134" spans="1:12" x14ac:dyDescent="0.25">
      <c r="A134" s="12" t="s">
        <v>3</v>
      </c>
      <c r="B134" s="12" t="s">
        <v>199</v>
      </c>
      <c r="C134" s="12">
        <v>2</v>
      </c>
      <c r="D134" s="12">
        <v>12</v>
      </c>
      <c r="E134" s="12">
        <f t="shared" ref="E134:E147" si="14">+SUM(I134:L134)</f>
        <v>22</v>
      </c>
      <c r="F134" s="15">
        <f t="shared" ref="F134:F147" si="15">+IF(E134/D134&gt;100%,100%,E134/D134)</f>
        <v>1</v>
      </c>
      <c r="G134" s="12" t="s">
        <v>46</v>
      </c>
      <c r="H134" s="12" t="s">
        <v>87</v>
      </c>
      <c r="I134" s="13">
        <v>2</v>
      </c>
      <c r="J134" s="13">
        <v>4</v>
      </c>
      <c r="K134" s="13">
        <v>4</v>
      </c>
      <c r="L134" s="13">
        <v>12</v>
      </c>
    </row>
    <row r="135" spans="1:12" x14ac:dyDescent="0.25">
      <c r="A135" s="12" t="s">
        <v>3</v>
      </c>
      <c r="B135" s="12" t="s">
        <v>198</v>
      </c>
      <c r="C135" s="12">
        <v>4</v>
      </c>
      <c r="D135" s="12">
        <v>18</v>
      </c>
      <c r="E135" s="12">
        <f t="shared" si="14"/>
        <v>5</v>
      </c>
      <c r="F135" s="15">
        <f t="shared" si="15"/>
        <v>0.27777777777777779</v>
      </c>
      <c r="G135" s="12" t="s">
        <v>46</v>
      </c>
      <c r="H135" s="12" t="s">
        <v>87</v>
      </c>
      <c r="I135" s="13">
        <v>3</v>
      </c>
      <c r="J135" s="13" t="s">
        <v>41</v>
      </c>
      <c r="K135" s="13">
        <v>2</v>
      </c>
      <c r="L135" s="13" t="s">
        <v>41</v>
      </c>
    </row>
    <row r="136" spans="1:12" x14ac:dyDescent="0.25">
      <c r="A136" s="12" t="s">
        <v>3</v>
      </c>
      <c r="B136" s="12" t="s">
        <v>197</v>
      </c>
      <c r="C136" s="12">
        <v>41</v>
      </c>
      <c r="D136" s="12">
        <v>420</v>
      </c>
      <c r="E136" s="12">
        <f t="shared" si="14"/>
        <v>792</v>
      </c>
      <c r="F136" s="15">
        <f t="shared" si="15"/>
        <v>1</v>
      </c>
      <c r="G136" s="12" t="s">
        <v>46</v>
      </c>
      <c r="H136" s="12" t="s">
        <v>87</v>
      </c>
      <c r="I136" s="13">
        <v>20</v>
      </c>
      <c r="J136" s="13">
        <v>342</v>
      </c>
      <c r="K136" s="13">
        <v>200</v>
      </c>
      <c r="L136" s="13">
        <v>230</v>
      </c>
    </row>
    <row r="137" spans="1:12" x14ac:dyDescent="0.25">
      <c r="A137" s="12" t="s">
        <v>3</v>
      </c>
      <c r="B137" s="12" t="s">
        <v>196</v>
      </c>
      <c r="C137" s="12">
        <v>0</v>
      </c>
      <c r="D137" s="12">
        <v>39</v>
      </c>
      <c r="E137" s="12">
        <f t="shared" si="14"/>
        <v>40</v>
      </c>
      <c r="F137" s="15">
        <f t="shared" si="15"/>
        <v>1</v>
      </c>
      <c r="G137" s="12" t="s">
        <v>46</v>
      </c>
      <c r="H137" s="12" t="s">
        <v>87</v>
      </c>
      <c r="I137" s="13">
        <v>5</v>
      </c>
      <c r="J137" s="13">
        <v>12</v>
      </c>
      <c r="K137" s="13">
        <v>11</v>
      </c>
      <c r="L137" s="13">
        <v>12</v>
      </c>
    </row>
    <row r="138" spans="1:12" x14ac:dyDescent="0.25">
      <c r="A138" s="12" t="s">
        <v>3</v>
      </c>
      <c r="B138" s="12" t="s">
        <v>195</v>
      </c>
      <c r="C138" s="12">
        <v>400</v>
      </c>
      <c r="D138" s="12">
        <v>5900</v>
      </c>
      <c r="E138" s="12">
        <f t="shared" si="14"/>
        <v>17256</v>
      </c>
      <c r="F138" s="15">
        <f t="shared" si="15"/>
        <v>1</v>
      </c>
      <c r="G138" s="12" t="s">
        <v>46</v>
      </c>
      <c r="H138" s="12" t="s">
        <v>87</v>
      </c>
      <c r="I138" s="13">
        <v>800</v>
      </c>
      <c r="J138" s="13">
        <v>5507</v>
      </c>
      <c r="K138" s="13">
        <v>3691</v>
      </c>
      <c r="L138" s="13">
        <v>7258</v>
      </c>
    </row>
    <row r="139" spans="1:12" x14ac:dyDescent="0.25">
      <c r="A139" s="12" t="s">
        <v>3</v>
      </c>
      <c r="B139" s="12" t="s">
        <v>194</v>
      </c>
      <c r="C139" s="12">
        <v>3419</v>
      </c>
      <c r="D139" s="12">
        <v>4700</v>
      </c>
      <c r="E139" s="12">
        <f t="shared" si="14"/>
        <v>7056</v>
      </c>
      <c r="F139" s="15">
        <f t="shared" si="15"/>
        <v>1</v>
      </c>
      <c r="G139" s="12" t="s">
        <v>46</v>
      </c>
      <c r="H139" s="12" t="s">
        <v>87</v>
      </c>
      <c r="I139" s="13">
        <v>816</v>
      </c>
      <c r="J139" s="13">
        <v>2837</v>
      </c>
      <c r="K139" s="13">
        <v>1114</v>
      </c>
      <c r="L139" s="13">
        <v>2289</v>
      </c>
    </row>
    <row r="140" spans="1:12" x14ac:dyDescent="0.25">
      <c r="A140" s="12" t="s">
        <v>3</v>
      </c>
      <c r="B140" s="12" t="s">
        <v>193</v>
      </c>
      <c r="C140" s="12">
        <v>0</v>
      </c>
      <c r="D140" s="12">
        <v>100</v>
      </c>
      <c r="E140" s="12">
        <f t="shared" si="14"/>
        <v>1</v>
      </c>
      <c r="F140" s="15">
        <f t="shared" si="15"/>
        <v>0.01</v>
      </c>
      <c r="G140" s="12" t="s">
        <v>46</v>
      </c>
      <c r="H140" s="12" t="s">
        <v>87</v>
      </c>
      <c r="I140" s="13" t="s">
        <v>41</v>
      </c>
      <c r="J140" s="13" t="s">
        <v>41</v>
      </c>
      <c r="K140" s="13" t="s">
        <v>41</v>
      </c>
      <c r="L140" s="13">
        <v>1</v>
      </c>
    </row>
    <row r="141" spans="1:12" x14ac:dyDescent="0.25">
      <c r="A141" s="12" t="s">
        <v>3</v>
      </c>
      <c r="B141" s="12" t="s">
        <v>192</v>
      </c>
      <c r="C141" s="12">
        <v>0</v>
      </c>
      <c r="D141" s="12">
        <v>60</v>
      </c>
      <c r="E141" s="12">
        <f t="shared" si="14"/>
        <v>0</v>
      </c>
      <c r="F141" s="15">
        <f t="shared" si="15"/>
        <v>0</v>
      </c>
      <c r="G141" s="12" t="s">
        <v>46</v>
      </c>
      <c r="H141" s="12" t="s">
        <v>87</v>
      </c>
      <c r="I141" s="13" t="s">
        <v>41</v>
      </c>
      <c r="J141" s="13" t="s">
        <v>41</v>
      </c>
      <c r="K141" s="13" t="s">
        <v>41</v>
      </c>
      <c r="L141" s="13" t="s">
        <v>41</v>
      </c>
    </row>
    <row r="142" spans="1:12" hidden="1" x14ac:dyDescent="0.25">
      <c r="A142" s="12" t="s">
        <v>9</v>
      </c>
      <c r="B142" s="12" t="s">
        <v>191</v>
      </c>
      <c r="C142" s="12">
        <v>0</v>
      </c>
      <c r="D142" s="12">
        <v>100</v>
      </c>
      <c r="E142" s="12">
        <f t="shared" si="14"/>
        <v>110</v>
      </c>
      <c r="F142" s="15">
        <f t="shared" si="15"/>
        <v>1</v>
      </c>
      <c r="G142" s="12" t="s">
        <v>46</v>
      </c>
      <c r="H142" s="12" t="s">
        <v>87</v>
      </c>
      <c r="I142" s="13">
        <v>10</v>
      </c>
      <c r="J142" s="13" t="s">
        <v>41</v>
      </c>
      <c r="K142" s="13">
        <v>100</v>
      </c>
      <c r="L142" s="13" t="s">
        <v>41</v>
      </c>
    </row>
    <row r="143" spans="1:12" hidden="1" x14ac:dyDescent="0.25">
      <c r="A143" s="12" t="s">
        <v>9</v>
      </c>
      <c r="B143" s="12" t="s">
        <v>190</v>
      </c>
      <c r="C143" s="12">
        <v>0</v>
      </c>
      <c r="D143" s="12">
        <v>100</v>
      </c>
      <c r="E143" s="12">
        <f t="shared" si="14"/>
        <v>50</v>
      </c>
      <c r="F143" s="15">
        <f t="shared" si="15"/>
        <v>0.5</v>
      </c>
      <c r="G143" s="12" t="s">
        <v>46</v>
      </c>
      <c r="H143" s="12" t="s">
        <v>87</v>
      </c>
      <c r="I143" s="13" t="s">
        <v>41</v>
      </c>
      <c r="J143" s="13" t="s">
        <v>41</v>
      </c>
      <c r="K143" s="13" t="s">
        <v>41</v>
      </c>
      <c r="L143" s="13">
        <v>50</v>
      </c>
    </row>
    <row r="144" spans="1:12" hidden="1" x14ac:dyDescent="0.25">
      <c r="A144" s="12" t="s">
        <v>12</v>
      </c>
      <c r="B144" s="12" t="s">
        <v>189</v>
      </c>
      <c r="C144" s="12">
        <v>124</v>
      </c>
      <c r="D144" s="12">
        <v>141</v>
      </c>
      <c r="E144" s="12">
        <f t="shared" si="14"/>
        <v>0</v>
      </c>
      <c r="F144" s="15">
        <f t="shared" si="15"/>
        <v>0</v>
      </c>
      <c r="G144" s="12" t="s">
        <v>46</v>
      </c>
      <c r="H144" s="12" t="s">
        <v>170</v>
      </c>
      <c r="I144" s="13" t="s">
        <v>41</v>
      </c>
      <c r="J144" s="13" t="s">
        <v>41</v>
      </c>
      <c r="K144" s="13" t="s">
        <v>41</v>
      </c>
      <c r="L144" s="13" t="s">
        <v>41</v>
      </c>
    </row>
    <row r="145" spans="1:12" hidden="1" x14ac:dyDescent="0.25">
      <c r="A145" s="12" t="s">
        <v>12</v>
      </c>
      <c r="B145" s="12" t="s">
        <v>188</v>
      </c>
      <c r="C145" s="12">
        <v>0</v>
      </c>
      <c r="D145" s="12">
        <v>13</v>
      </c>
      <c r="E145" s="12">
        <f t="shared" si="14"/>
        <v>13</v>
      </c>
      <c r="F145" s="15">
        <f t="shared" si="15"/>
        <v>1</v>
      </c>
      <c r="G145" s="12" t="s">
        <v>46</v>
      </c>
      <c r="H145" s="12" t="s">
        <v>170</v>
      </c>
      <c r="I145" s="13" t="s">
        <v>41</v>
      </c>
      <c r="J145" s="13" t="s">
        <v>41</v>
      </c>
      <c r="K145" s="13">
        <v>4</v>
      </c>
      <c r="L145" s="13">
        <v>9</v>
      </c>
    </row>
    <row r="146" spans="1:12" hidden="1" x14ac:dyDescent="0.25">
      <c r="A146" s="12" t="s">
        <v>12</v>
      </c>
      <c r="B146" s="12" t="s">
        <v>187</v>
      </c>
      <c r="C146" s="12">
        <v>1</v>
      </c>
      <c r="D146" s="12">
        <v>13</v>
      </c>
      <c r="E146" s="12">
        <f t="shared" si="14"/>
        <v>13</v>
      </c>
      <c r="F146" s="15">
        <f t="shared" si="15"/>
        <v>1</v>
      </c>
      <c r="G146" s="12" t="s">
        <v>46</v>
      </c>
      <c r="H146" s="12" t="s">
        <v>170</v>
      </c>
      <c r="I146" s="13">
        <v>1</v>
      </c>
      <c r="J146" s="13">
        <v>1</v>
      </c>
      <c r="K146" s="13">
        <v>6</v>
      </c>
      <c r="L146" s="13">
        <v>5</v>
      </c>
    </row>
    <row r="147" spans="1:12" hidden="1" x14ac:dyDescent="0.25">
      <c r="A147" s="12" t="s">
        <v>12</v>
      </c>
      <c r="B147" s="12" t="s">
        <v>186</v>
      </c>
      <c r="C147" s="12">
        <v>2</v>
      </c>
      <c r="D147" s="12">
        <v>27</v>
      </c>
      <c r="E147" s="12">
        <f t="shared" si="14"/>
        <v>79</v>
      </c>
      <c r="F147" s="15">
        <f t="shared" si="15"/>
        <v>1</v>
      </c>
      <c r="G147" s="12" t="s">
        <v>46</v>
      </c>
      <c r="H147" s="12" t="s">
        <v>170</v>
      </c>
      <c r="I147" s="13">
        <v>3</v>
      </c>
      <c r="J147" s="13">
        <v>23</v>
      </c>
      <c r="K147" s="13">
        <v>28</v>
      </c>
      <c r="L147" s="13">
        <v>25</v>
      </c>
    </row>
    <row r="148" spans="1:12" hidden="1" x14ac:dyDescent="0.25">
      <c r="A148" s="12" t="s">
        <v>12</v>
      </c>
      <c r="B148" s="12" t="s">
        <v>185</v>
      </c>
      <c r="C148" s="12">
        <v>30</v>
      </c>
      <c r="D148" s="12">
        <v>24</v>
      </c>
      <c r="E148" s="12">
        <f>+AVERAGE(I148:L148)</f>
        <v>21.5</v>
      </c>
      <c r="F148" s="15">
        <f>+(IF(E148/D148&gt;100%,100%,E148/D148))</f>
        <v>0.89583333333333337</v>
      </c>
      <c r="G148" s="12" t="s">
        <v>39</v>
      </c>
      <c r="H148" s="12" t="s">
        <v>170</v>
      </c>
      <c r="I148" s="13">
        <v>8</v>
      </c>
      <c r="J148" s="13">
        <v>25</v>
      </c>
      <c r="K148" s="13">
        <v>28</v>
      </c>
      <c r="L148" s="13">
        <v>25</v>
      </c>
    </row>
    <row r="149" spans="1:12" hidden="1" x14ac:dyDescent="0.25">
      <c r="A149" s="12" t="s">
        <v>12</v>
      </c>
      <c r="B149" s="12" t="s">
        <v>184</v>
      </c>
      <c r="C149" s="12">
        <v>0</v>
      </c>
      <c r="D149" s="12">
        <v>26</v>
      </c>
      <c r="E149" s="12">
        <f>+SUM(I149:L149)</f>
        <v>94</v>
      </c>
      <c r="F149" s="15">
        <f>+IF(E149/D149&gt;100%,100%,E149/D149)</f>
        <v>1</v>
      </c>
      <c r="G149" s="12" t="s">
        <v>46</v>
      </c>
      <c r="H149" s="12" t="s">
        <v>170</v>
      </c>
      <c r="I149" s="13">
        <v>10</v>
      </c>
      <c r="J149" s="13">
        <v>8</v>
      </c>
      <c r="K149" s="13">
        <v>36</v>
      </c>
      <c r="L149" s="13">
        <v>40</v>
      </c>
    </row>
    <row r="150" spans="1:12" hidden="1" x14ac:dyDescent="0.25">
      <c r="A150" s="12" t="s">
        <v>12</v>
      </c>
      <c r="B150" s="12" t="s">
        <v>183</v>
      </c>
      <c r="C150" s="12">
        <v>1</v>
      </c>
      <c r="D150" s="12">
        <v>8</v>
      </c>
      <c r="E150" s="12">
        <f>+SUM(I150:L150)</f>
        <v>13</v>
      </c>
      <c r="F150" s="15">
        <f>+IF(E150/D150&gt;100%,100%,E150/D150)</f>
        <v>1</v>
      </c>
      <c r="G150" s="12" t="s">
        <v>46</v>
      </c>
      <c r="H150" s="12" t="s">
        <v>170</v>
      </c>
      <c r="I150" s="13">
        <v>6</v>
      </c>
      <c r="J150" s="13">
        <v>1</v>
      </c>
      <c r="K150" s="13">
        <v>4</v>
      </c>
      <c r="L150" s="13">
        <v>2</v>
      </c>
    </row>
    <row r="151" spans="1:12" hidden="1" x14ac:dyDescent="0.25">
      <c r="A151" s="12" t="s">
        <v>12</v>
      </c>
      <c r="B151" s="12" t="s">
        <v>182</v>
      </c>
      <c r="C151" s="12">
        <v>0</v>
      </c>
      <c r="D151" s="12">
        <v>14</v>
      </c>
      <c r="E151" s="12">
        <f>+SUM(I151:L151)</f>
        <v>18</v>
      </c>
      <c r="F151" s="15">
        <f>+IF(E151/D151&gt;100%,100%,E151/D151)</f>
        <v>1</v>
      </c>
      <c r="G151" s="12" t="s">
        <v>46</v>
      </c>
      <c r="H151" s="12" t="s">
        <v>170</v>
      </c>
      <c r="I151" s="13">
        <v>2</v>
      </c>
      <c r="J151" s="13">
        <v>4</v>
      </c>
      <c r="K151" s="13">
        <v>8</v>
      </c>
      <c r="L151" s="13">
        <v>4</v>
      </c>
    </row>
    <row r="152" spans="1:12" hidden="1" x14ac:dyDescent="0.25">
      <c r="A152" s="12" t="s">
        <v>12</v>
      </c>
      <c r="B152" s="12" t="s">
        <v>181</v>
      </c>
      <c r="C152" s="12">
        <v>0</v>
      </c>
      <c r="D152" s="12">
        <v>14</v>
      </c>
      <c r="E152" s="12">
        <f>+SUM(I152:L152)</f>
        <v>14</v>
      </c>
      <c r="F152" s="15">
        <f>+IF(E152/D152&gt;100%,100%,E152/D152)</f>
        <v>1</v>
      </c>
      <c r="G152" s="12" t="s">
        <v>46</v>
      </c>
      <c r="H152" s="12" t="s">
        <v>170</v>
      </c>
      <c r="I152" s="13">
        <v>1</v>
      </c>
      <c r="J152" s="13" t="s">
        <v>41</v>
      </c>
      <c r="K152" s="13">
        <v>6</v>
      </c>
      <c r="L152" s="13">
        <v>7</v>
      </c>
    </row>
    <row r="153" spans="1:12" hidden="1" x14ac:dyDescent="0.25">
      <c r="A153" s="12" t="s">
        <v>12</v>
      </c>
      <c r="B153" s="12" t="s">
        <v>180</v>
      </c>
      <c r="C153" s="12">
        <v>0</v>
      </c>
      <c r="D153" s="12">
        <v>28</v>
      </c>
      <c r="E153" s="12">
        <f>+SUM(I153:L153)</f>
        <v>36</v>
      </c>
      <c r="F153" s="15">
        <f>+IF(E153/D153&gt;100%,100%,E153/D153)</f>
        <v>1</v>
      </c>
      <c r="G153" s="12" t="s">
        <v>46</v>
      </c>
      <c r="H153" s="12" t="s">
        <v>170</v>
      </c>
      <c r="I153" s="13">
        <v>2</v>
      </c>
      <c r="J153" s="13" t="s">
        <v>41</v>
      </c>
      <c r="K153" s="13">
        <v>28</v>
      </c>
      <c r="L153" s="13">
        <v>6</v>
      </c>
    </row>
    <row r="154" spans="1:12" hidden="1" x14ac:dyDescent="0.25">
      <c r="A154" s="12" t="s">
        <v>12</v>
      </c>
      <c r="B154" s="12" t="s">
        <v>179</v>
      </c>
      <c r="C154" s="12">
        <v>1</v>
      </c>
      <c r="D154" s="12">
        <v>1</v>
      </c>
      <c r="E154" s="12">
        <f>+AVERAGE(I154:L154)</f>
        <v>1</v>
      </c>
      <c r="F154" s="15">
        <f>+(IF(E154/D154&gt;100%,100%,E154/D154))</f>
        <v>1</v>
      </c>
      <c r="G154" s="12" t="s">
        <v>39</v>
      </c>
      <c r="H154" s="12" t="s">
        <v>170</v>
      </c>
      <c r="I154" s="13">
        <v>1</v>
      </c>
      <c r="J154" s="13" t="s">
        <v>41</v>
      </c>
      <c r="K154" s="13" t="s">
        <v>41</v>
      </c>
      <c r="L154" s="13" t="s">
        <v>41</v>
      </c>
    </row>
    <row r="155" spans="1:12" hidden="1" x14ac:dyDescent="0.25">
      <c r="A155" s="12" t="s">
        <v>7</v>
      </c>
      <c r="B155" s="12" t="s">
        <v>178</v>
      </c>
      <c r="C155" s="12">
        <v>2</v>
      </c>
      <c r="D155" s="12">
        <v>11.8</v>
      </c>
      <c r="E155" s="12">
        <f>+SUM(I155:L155)</f>
        <v>8.35</v>
      </c>
      <c r="F155" s="15">
        <f>+IF(E155/D155&gt;100%,100%,E155/D155)</f>
        <v>0.70762711864406769</v>
      </c>
      <c r="G155" s="12" t="s">
        <v>46</v>
      </c>
      <c r="H155" s="12" t="s">
        <v>170</v>
      </c>
      <c r="I155" s="13" t="s">
        <v>41</v>
      </c>
      <c r="J155" s="13">
        <v>1.28</v>
      </c>
      <c r="K155" s="13">
        <v>2.0699999999999998</v>
      </c>
      <c r="L155" s="13">
        <v>5</v>
      </c>
    </row>
    <row r="156" spans="1:12" hidden="1" x14ac:dyDescent="0.25">
      <c r="A156" s="12" t="s">
        <v>7</v>
      </c>
      <c r="B156" s="12" t="s">
        <v>177</v>
      </c>
      <c r="C156" s="12">
        <v>0</v>
      </c>
      <c r="D156" s="12">
        <v>2.5</v>
      </c>
      <c r="E156" s="12">
        <f>+SUM(I156:L156)</f>
        <v>4.05</v>
      </c>
      <c r="F156" s="15">
        <f>+IF(E156/D156&gt;100%,100%,E156/D156)</f>
        <v>1</v>
      </c>
      <c r="G156" s="12" t="s">
        <v>46</v>
      </c>
      <c r="H156" s="12" t="s">
        <v>170</v>
      </c>
      <c r="I156" s="13">
        <v>1.2</v>
      </c>
      <c r="J156" s="13">
        <v>1.62</v>
      </c>
      <c r="K156" s="13">
        <v>1.22</v>
      </c>
      <c r="L156" s="13">
        <v>0.01</v>
      </c>
    </row>
    <row r="157" spans="1:12" hidden="1" x14ac:dyDescent="0.25">
      <c r="A157" s="12" t="s">
        <v>12</v>
      </c>
      <c r="B157" s="12" t="s">
        <v>176</v>
      </c>
      <c r="C157" s="12">
        <v>4</v>
      </c>
      <c r="D157" s="12">
        <v>61</v>
      </c>
      <c r="E157" s="12">
        <f>+SUM(I157:L157)</f>
        <v>47</v>
      </c>
      <c r="F157" s="15">
        <f>+IF(E157/D157&gt;100%,100%,E157/D157)</f>
        <v>0.77049180327868849</v>
      </c>
      <c r="G157" s="12" t="s">
        <v>46</v>
      </c>
      <c r="H157" s="12" t="s">
        <v>170</v>
      </c>
      <c r="I157" s="13">
        <v>1</v>
      </c>
      <c r="J157" s="13">
        <v>20</v>
      </c>
      <c r="K157" s="13">
        <v>6</v>
      </c>
      <c r="L157" s="13">
        <v>20</v>
      </c>
    </row>
    <row r="158" spans="1:12" hidden="1" x14ac:dyDescent="0.25">
      <c r="A158" s="12" t="s">
        <v>12</v>
      </c>
      <c r="B158" s="12" t="s">
        <v>175</v>
      </c>
      <c r="C158" s="12">
        <v>0</v>
      </c>
      <c r="D158" s="12">
        <v>13</v>
      </c>
      <c r="E158" s="12">
        <f>+SUM(I158:L158)</f>
        <v>26</v>
      </c>
      <c r="F158" s="15">
        <f>+IF(E158/D158&gt;100%,100%,E158/D158)</f>
        <v>1</v>
      </c>
      <c r="G158" s="12" t="s">
        <v>46</v>
      </c>
      <c r="H158" s="12" t="s">
        <v>170</v>
      </c>
      <c r="I158" s="13">
        <v>5</v>
      </c>
      <c r="J158" s="13">
        <v>4</v>
      </c>
      <c r="K158" s="13">
        <v>13</v>
      </c>
      <c r="L158" s="13">
        <v>4</v>
      </c>
    </row>
    <row r="159" spans="1:12" hidden="1" x14ac:dyDescent="0.25">
      <c r="A159" s="12" t="s">
        <v>12</v>
      </c>
      <c r="B159" s="12" t="s">
        <v>174</v>
      </c>
      <c r="C159" s="12">
        <v>3</v>
      </c>
      <c r="D159" s="12">
        <v>3</v>
      </c>
      <c r="E159" s="12">
        <f>+AVERAGE(I159:L159)</f>
        <v>3</v>
      </c>
      <c r="F159" s="15">
        <f>+(IF(E159/D159&gt;100%,100%,E159/D159))</f>
        <v>1</v>
      </c>
      <c r="G159" s="12" t="s">
        <v>39</v>
      </c>
      <c r="H159" s="12" t="s">
        <v>170</v>
      </c>
      <c r="I159" s="13">
        <v>3</v>
      </c>
      <c r="J159" s="13">
        <v>3</v>
      </c>
      <c r="K159" s="13">
        <v>3</v>
      </c>
      <c r="L159" s="13">
        <v>3</v>
      </c>
    </row>
    <row r="160" spans="1:12" hidden="1" x14ac:dyDescent="0.25">
      <c r="A160" s="12" t="s">
        <v>12</v>
      </c>
      <c r="B160" s="12" t="s">
        <v>173</v>
      </c>
      <c r="C160" s="12">
        <v>2</v>
      </c>
      <c r="D160" s="12">
        <v>42</v>
      </c>
      <c r="E160" s="12">
        <f t="shared" ref="E160:E166" si="16">+SUM(I160:L160)</f>
        <v>158</v>
      </c>
      <c r="F160" s="15">
        <f t="shared" ref="F160:F166" si="17">+IF(E160/D160&gt;100%,100%,E160/D160)</f>
        <v>1</v>
      </c>
      <c r="G160" s="12" t="s">
        <v>46</v>
      </c>
      <c r="H160" s="12" t="s">
        <v>170</v>
      </c>
      <c r="I160" s="13">
        <v>24</v>
      </c>
      <c r="J160" s="13">
        <v>38</v>
      </c>
      <c r="K160" s="13">
        <v>48</v>
      </c>
      <c r="L160" s="13">
        <v>48</v>
      </c>
    </row>
    <row r="161" spans="1:12" hidden="1" x14ac:dyDescent="0.25">
      <c r="A161" s="12" t="s">
        <v>12</v>
      </c>
      <c r="B161" s="12" t="s">
        <v>172</v>
      </c>
      <c r="C161" s="12">
        <v>1</v>
      </c>
      <c r="D161" s="12">
        <v>200</v>
      </c>
      <c r="E161" s="12">
        <f t="shared" si="16"/>
        <v>303</v>
      </c>
      <c r="F161" s="15">
        <f t="shared" si="17"/>
        <v>1</v>
      </c>
      <c r="G161" s="12" t="s">
        <v>46</v>
      </c>
      <c r="H161" s="12" t="s">
        <v>170</v>
      </c>
      <c r="I161" s="13">
        <v>20</v>
      </c>
      <c r="J161" s="13">
        <v>50</v>
      </c>
      <c r="K161" s="13">
        <v>37</v>
      </c>
      <c r="L161" s="13">
        <v>196</v>
      </c>
    </row>
    <row r="162" spans="1:12" hidden="1" x14ac:dyDescent="0.25">
      <c r="A162" s="12" t="s">
        <v>12</v>
      </c>
      <c r="B162" s="12" t="s">
        <v>171</v>
      </c>
      <c r="C162" s="12">
        <v>100</v>
      </c>
      <c r="D162" s="12">
        <v>460</v>
      </c>
      <c r="E162" s="12">
        <f t="shared" si="16"/>
        <v>608</v>
      </c>
      <c r="F162" s="15">
        <f t="shared" si="17"/>
        <v>1</v>
      </c>
      <c r="G162" s="12" t="s">
        <v>46</v>
      </c>
      <c r="H162" s="12" t="s">
        <v>170</v>
      </c>
      <c r="I162" s="13">
        <v>100</v>
      </c>
      <c r="J162" s="13">
        <v>110</v>
      </c>
      <c r="K162" s="13">
        <v>298</v>
      </c>
      <c r="L162" s="13">
        <v>100</v>
      </c>
    </row>
    <row r="163" spans="1:12" hidden="1" x14ac:dyDescent="0.25">
      <c r="A163" s="12" t="s">
        <v>9</v>
      </c>
      <c r="B163" s="12" t="s">
        <v>169</v>
      </c>
      <c r="C163" s="12">
        <v>0</v>
      </c>
      <c r="D163" s="12">
        <v>34</v>
      </c>
      <c r="E163" s="12">
        <f t="shared" si="16"/>
        <v>14</v>
      </c>
      <c r="F163" s="15">
        <f t="shared" si="17"/>
        <v>0.41176470588235292</v>
      </c>
      <c r="G163" s="12" t="s">
        <v>46</v>
      </c>
      <c r="H163" s="12" t="s">
        <v>155</v>
      </c>
      <c r="I163" s="13">
        <v>4</v>
      </c>
      <c r="J163" s="13" t="s">
        <v>41</v>
      </c>
      <c r="K163" s="13" t="s">
        <v>41</v>
      </c>
      <c r="L163" s="13">
        <v>10</v>
      </c>
    </row>
    <row r="164" spans="1:12" hidden="1" x14ac:dyDescent="0.25">
      <c r="A164" s="12" t="s">
        <v>9</v>
      </c>
      <c r="B164" s="12" t="s">
        <v>168</v>
      </c>
      <c r="C164" s="12">
        <v>12</v>
      </c>
      <c r="D164" s="12">
        <v>361</v>
      </c>
      <c r="E164" s="12">
        <f t="shared" si="16"/>
        <v>123</v>
      </c>
      <c r="F164" s="15">
        <f t="shared" si="17"/>
        <v>0.34072022160664822</v>
      </c>
      <c r="G164" s="12" t="s">
        <v>46</v>
      </c>
      <c r="H164" s="12" t="s">
        <v>155</v>
      </c>
      <c r="I164" s="13">
        <v>43</v>
      </c>
      <c r="J164" s="13">
        <v>21</v>
      </c>
      <c r="K164" s="13">
        <v>33</v>
      </c>
      <c r="L164" s="13">
        <v>26</v>
      </c>
    </row>
    <row r="165" spans="1:12" hidden="1" x14ac:dyDescent="0.25">
      <c r="A165" s="12" t="s">
        <v>9</v>
      </c>
      <c r="B165" s="12" t="s">
        <v>167</v>
      </c>
      <c r="C165" s="12">
        <v>16</v>
      </c>
      <c r="D165" s="12">
        <v>386</v>
      </c>
      <c r="E165" s="12">
        <f t="shared" si="16"/>
        <v>123</v>
      </c>
      <c r="F165" s="15">
        <f t="shared" si="17"/>
        <v>0.31865284974093266</v>
      </c>
      <c r="G165" s="12" t="s">
        <v>46</v>
      </c>
      <c r="H165" s="12" t="s">
        <v>155</v>
      </c>
      <c r="I165" s="13">
        <v>76</v>
      </c>
      <c r="J165" s="13">
        <v>39</v>
      </c>
      <c r="K165" s="13">
        <v>3</v>
      </c>
      <c r="L165" s="13">
        <v>5</v>
      </c>
    </row>
    <row r="166" spans="1:12" hidden="1" x14ac:dyDescent="0.25">
      <c r="A166" s="12" t="s">
        <v>9</v>
      </c>
      <c r="B166" s="12" t="s">
        <v>166</v>
      </c>
      <c r="C166" s="12">
        <v>8</v>
      </c>
      <c r="D166" s="12">
        <v>9</v>
      </c>
      <c r="E166" s="12">
        <f t="shared" si="16"/>
        <v>11</v>
      </c>
      <c r="F166" s="15">
        <f t="shared" si="17"/>
        <v>1</v>
      </c>
      <c r="G166" s="12" t="s">
        <v>46</v>
      </c>
      <c r="H166" s="12" t="s">
        <v>155</v>
      </c>
      <c r="I166" s="13">
        <v>1</v>
      </c>
      <c r="J166" s="13">
        <v>5</v>
      </c>
      <c r="K166" s="13">
        <v>3</v>
      </c>
      <c r="L166" s="13">
        <v>2</v>
      </c>
    </row>
    <row r="167" spans="1:12" hidden="1" x14ac:dyDescent="0.25">
      <c r="A167" s="12" t="s">
        <v>9</v>
      </c>
      <c r="B167" s="12" t="s">
        <v>165</v>
      </c>
      <c r="C167" s="12">
        <v>2</v>
      </c>
      <c r="D167" s="12">
        <v>2</v>
      </c>
      <c r="E167" s="12">
        <f>+AVERAGE(I167:L167)</f>
        <v>3.3333333333333335</v>
      </c>
      <c r="F167" s="15">
        <f>+(IF(E167/D167&gt;100%,100%,E167/D167))</f>
        <v>1</v>
      </c>
      <c r="G167" s="12" t="s">
        <v>39</v>
      </c>
      <c r="H167" s="12" t="s">
        <v>155</v>
      </c>
      <c r="I167" s="13">
        <v>5</v>
      </c>
      <c r="J167" s="13">
        <v>2</v>
      </c>
      <c r="K167" s="13" t="s">
        <v>41</v>
      </c>
      <c r="L167" s="13">
        <v>3</v>
      </c>
    </row>
    <row r="168" spans="1:12" hidden="1" x14ac:dyDescent="0.25">
      <c r="A168" s="12" t="s">
        <v>9</v>
      </c>
      <c r="B168" s="12" t="s">
        <v>164</v>
      </c>
      <c r="C168" s="12">
        <v>10000</v>
      </c>
      <c r="D168" s="12">
        <v>2700</v>
      </c>
      <c r="E168" s="12">
        <f t="shared" ref="E168:E178" si="18">+SUM(I168:L168)</f>
        <v>5100</v>
      </c>
      <c r="F168" s="15">
        <f t="shared" ref="F168:F178" si="19">+IF(E168/D168&gt;100%,100%,E168/D168)</f>
        <v>1</v>
      </c>
      <c r="G168" s="12" t="s">
        <v>46</v>
      </c>
      <c r="H168" s="12" t="s">
        <v>155</v>
      </c>
      <c r="I168" s="13">
        <v>1400</v>
      </c>
      <c r="J168" s="13">
        <v>500</v>
      </c>
      <c r="K168" s="13">
        <v>1300</v>
      </c>
      <c r="L168" s="13">
        <v>1900</v>
      </c>
    </row>
    <row r="169" spans="1:12" hidden="1" x14ac:dyDescent="0.25">
      <c r="A169" s="12" t="s">
        <v>9</v>
      </c>
      <c r="B169" s="12" t="s">
        <v>163</v>
      </c>
      <c r="C169" s="12">
        <v>6</v>
      </c>
      <c r="D169" s="12">
        <v>8</v>
      </c>
      <c r="E169" s="12">
        <f t="shared" si="18"/>
        <v>19</v>
      </c>
      <c r="F169" s="15">
        <f t="shared" si="19"/>
        <v>1</v>
      </c>
      <c r="G169" s="12" t="s">
        <v>46</v>
      </c>
      <c r="H169" s="12" t="s">
        <v>155</v>
      </c>
      <c r="I169" s="13">
        <v>1</v>
      </c>
      <c r="J169" s="13">
        <v>1</v>
      </c>
      <c r="K169" s="13">
        <v>7</v>
      </c>
      <c r="L169" s="13">
        <v>10</v>
      </c>
    </row>
    <row r="170" spans="1:12" hidden="1" x14ac:dyDescent="0.25">
      <c r="A170" s="12" t="s">
        <v>9</v>
      </c>
      <c r="B170" s="12" t="s">
        <v>162</v>
      </c>
      <c r="C170" s="12">
        <v>0</v>
      </c>
      <c r="D170" s="12">
        <v>5</v>
      </c>
      <c r="E170" s="12">
        <f t="shared" si="18"/>
        <v>10</v>
      </c>
      <c r="F170" s="15">
        <f t="shared" si="19"/>
        <v>1</v>
      </c>
      <c r="G170" s="12" t="s">
        <v>46</v>
      </c>
      <c r="H170" s="12" t="s">
        <v>155</v>
      </c>
      <c r="I170" s="13" t="s">
        <v>41</v>
      </c>
      <c r="J170" s="13" t="s">
        <v>41</v>
      </c>
      <c r="K170" s="13" t="s">
        <v>41</v>
      </c>
      <c r="L170" s="13">
        <v>10</v>
      </c>
    </row>
    <row r="171" spans="1:12" hidden="1" x14ac:dyDescent="0.25">
      <c r="A171" s="12" t="s">
        <v>9</v>
      </c>
      <c r="B171" s="12" t="s">
        <v>161</v>
      </c>
      <c r="C171" s="12">
        <v>0</v>
      </c>
      <c r="D171" s="12">
        <v>100</v>
      </c>
      <c r="E171" s="12">
        <f t="shared" si="18"/>
        <v>100</v>
      </c>
      <c r="F171" s="15">
        <f t="shared" si="19"/>
        <v>1</v>
      </c>
      <c r="G171" s="12" t="s">
        <v>46</v>
      </c>
      <c r="H171" s="12" t="s">
        <v>155</v>
      </c>
      <c r="I171" s="13">
        <v>10</v>
      </c>
      <c r="J171" s="13">
        <v>50</v>
      </c>
      <c r="K171" s="13">
        <v>40</v>
      </c>
      <c r="L171" s="13" t="s">
        <v>41</v>
      </c>
    </row>
    <row r="172" spans="1:12" hidden="1" x14ac:dyDescent="0.25">
      <c r="A172" s="12" t="s">
        <v>9</v>
      </c>
      <c r="B172" s="12" t="s">
        <v>160</v>
      </c>
      <c r="C172" s="12">
        <v>0</v>
      </c>
      <c r="D172" s="12">
        <v>100</v>
      </c>
      <c r="E172" s="12">
        <f t="shared" si="18"/>
        <v>50</v>
      </c>
      <c r="F172" s="15">
        <f t="shared" si="19"/>
        <v>0.5</v>
      </c>
      <c r="G172" s="12" t="s">
        <v>46</v>
      </c>
      <c r="H172" s="12" t="s">
        <v>155</v>
      </c>
      <c r="I172" s="13" t="s">
        <v>41</v>
      </c>
      <c r="J172" s="13" t="s">
        <v>41</v>
      </c>
      <c r="K172" s="13" t="s">
        <v>41</v>
      </c>
      <c r="L172" s="13">
        <v>50</v>
      </c>
    </row>
    <row r="173" spans="1:12" hidden="1" x14ac:dyDescent="0.25">
      <c r="A173" s="12" t="s">
        <v>9</v>
      </c>
      <c r="B173" s="12" t="s">
        <v>159</v>
      </c>
      <c r="C173" s="12">
        <v>5</v>
      </c>
      <c r="D173" s="12">
        <v>11</v>
      </c>
      <c r="E173" s="12">
        <f t="shared" si="18"/>
        <v>16</v>
      </c>
      <c r="F173" s="15">
        <f t="shared" si="19"/>
        <v>1</v>
      </c>
      <c r="G173" s="12" t="s">
        <v>46</v>
      </c>
      <c r="H173" s="12" t="s">
        <v>155</v>
      </c>
      <c r="I173" s="13">
        <v>6</v>
      </c>
      <c r="J173" s="13">
        <v>8</v>
      </c>
      <c r="K173" s="13">
        <v>1</v>
      </c>
      <c r="L173" s="13">
        <v>1</v>
      </c>
    </row>
    <row r="174" spans="1:12" hidden="1" x14ac:dyDescent="0.25">
      <c r="A174" s="12" t="s">
        <v>9</v>
      </c>
      <c r="B174" s="12" t="s">
        <v>158</v>
      </c>
      <c r="C174" s="12">
        <v>80</v>
      </c>
      <c r="D174" s="12">
        <v>550</v>
      </c>
      <c r="E174" s="12">
        <f t="shared" si="18"/>
        <v>972</v>
      </c>
      <c r="F174" s="15">
        <f t="shared" si="19"/>
        <v>1</v>
      </c>
      <c r="G174" s="12" t="s">
        <v>46</v>
      </c>
      <c r="H174" s="12" t="s">
        <v>155</v>
      </c>
      <c r="I174" s="13">
        <v>140</v>
      </c>
      <c r="J174" s="13">
        <v>450</v>
      </c>
      <c r="K174" s="13">
        <v>150</v>
      </c>
      <c r="L174" s="13">
        <v>232</v>
      </c>
    </row>
    <row r="175" spans="1:12" hidden="1" x14ac:dyDescent="0.25">
      <c r="A175" s="12" t="s">
        <v>9</v>
      </c>
      <c r="B175" s="12" t="s">
        <v>157</v>
      </c>
      <c r="C175" s="12">
        <v>2</v>
      </c>
      <c r="D175" s="12">
        <v>4</v>
      </c>
      <c r="E175" s="12">
        <f t="shared" si="18"/>
        <v>0</v>
      </c>
      <c r="F175" s="15">
        <f t="shared" si="19"/>
        <v>0</v>
      </c>
      <c r="G175" s="12" t="s">
        <v>46</v>
      </c>
      <c r="H175" s="12" t="s">
        <v>155</v>
      </c>
      <c r="I175" s="13" t="s">
        <v>41</v>
      </c>
      <c r="J175" s="13" t="s">
        <v>41</v>
      </c>
      <c r="K175" s="13" t="s">
        <v>41</v>
      </c>
      <c r="L175" s="13" t="s">
        <v>41</v>
      </c>
    </row>
    <row r="176" spans="1:12" hidden="1" x14ac:dyDescent="0.25">
      <c r="A176" s="12" t="s">
        <v>9</v>
      </c>
      <c r="B176" s="12" t="s">
        <v>156</v>
      </c>
      <c r="C176" s="12">
        <v>10</v>
      </c>
      <c r="D176" s="12">
        <v>100</v>
      </c>
      <c r="E176" s="12">
        <f t="shared" si="18"/>
        <v>215</v>
      </c>
      <c r="F176" s="15">
        <f t="shared" si="19"/>
        <v>1</v>
      </c>
      <c r="G176" s="12" t="s">
        <v>46</v>
      </c>
      <c r="H176" s="12" t="s">
        <v>155</v>
      </c>
      <c r="I176" s="13">
        <v>30</v>
      </c>
      <c r="J176" s="13">
        <v>40</v>
      </c>
      <c r="K176" s="13">
        <v>45</v>
      </c>
      <c r="L176" s="13">
        <v>100</v>
      </c>
    </row>
    <row r="177" spans="1:12" hidden="1" x14ac:dyDescent="0.25">
      <c r="A177" s="12" t="s">
        <v>5</v>
      </c>
      <c r="B177" s="12" t="s">
        <v>154</v>
      </c>
      <c r="C177" s="12">
        <v>0</v>
      </c>
      <c r="D177" s="12">
        <v>14</v>
      </c>
      <c r="E177" s="12">
        <f t="shared" si="18"/>
        <v>3</v>
      </c>
      <c r="F177" s="15">
        <f t="shared" si="19"/>
        <v>0.21428571428571427</v>
      </c>
      <c r="G177" s="12" t="s">
        <v>46</v>
      </c>
      <c r="H177" s="12" t="s">
        <v>136</v>
      </c>
      <c r="I177" s="13" t="s">
        <v>41</v>
      </c>
      <c r="J177" s="13" t="s">
        <v>41</v>
      </c>
      <c r="K177" s="13" t="s">
        <v>41</v>
      </c>
      <c r="L177" s="13">
        <v>3</v>
      </c>
    </row>
    <row r="178" spans="1:12" hidden="1" x14ac:dyDescent="0.25">
      <c r="A178" s="12" t="s">
        <v>5</v>
      </c>
      <c r="B178" s="12" t="s">
        <v>153</v>
      </c>
      <c r="C178" s="12">
        <v>0</v>
      </c>
      <c r="D178" s="12">
        <v>570</v>
      </c>
      <c r="E178" s="12">
        <f t="shared" si="18"/>
        <v>80</v>
      </c>
      <c r="F178" s="15">
        <f t="shared" si="19"/>
        <v>0.14035087719298245</v>
      </c>
      <c r="G178" s="12" t="s">
        <v>46</v>
      </c>
      <c r="H178" s="12" t="s">
        <v>136</v>
      </c>
      <c r="I178" s="13" t="s">
        <v>41</v>
      </c>
      <c r="J178" s="13" t="s">
        <v>41</v>
      </c>
      <c r="K178" s="13" t="s">
        <v>41</v>
      </c>
      <c r="L178" s="13">
        <v>80</v>
      </c>
    </row>
    <row r="179" spans="1:12" hidden="1" x14ac:dyDescent="0.25">
      <c r="A179" s="12" t="s">
        <v>5</v>
      </c>
      <c r="B179" s="12" t="s">
        <v>152</v>
      </c>
      <c r="C179" s="12">
        <v>70</v>
      </c>
      <c r="D179" s="12">
        <v>50</v>
      </c>
      <c r="E179" s="12">
        <v>10</v>
      </c>
      <c r="F179" s="16">
        <v>1</v>
      </c>
      <c r="G179" s="12" t="s">
        <v>141</v>
      </c>
      <c r="H179" s="12" t="s">
        <v>136</v>
      </c>
      <c r="I179" s="13">
        <v>65</v>
      </c>
      <c r="J179" s="13">
        <v>40</v>
      </c>
      <c r="K179" s="13">
        <v>50</v>
      </c>
      <c r="L179" s="13">
        <v>10</v>
      </c>
    </row>
    <row r="180" spans="1:12" hidden="1" x14ac:dyDescent="0.25">
      <c r="A180" s="12" t="s">
        <v>7</v>
      </c>
      <c r="B180" s="12" t="s">
        <v>151</v>
      </c>
      <c r="C180" s="12">
        <v>1</v>
      </c>
      <c r="D180" s="12">
        <v>8</v>
      </c>
      <c r="E180" s="12">
        <f t="shared" ref="E180:E188" si="20">+SUM(I180:L180)</f>
        <v>2</v>
      </c>
      <c r="F180" s="15">
        <f t="shared" ref="F180:F188" si="21">+IF(E180/D180&gt;100%,100%,E180/D180)</f>
        <v>0.25</v>
      </c>
      <c r="G180" s="12" t="s">
        <v>46</v>
      </c>
      <c r="H180" s="12" t="s">
        <v>136</v>
      </c>
      <c r="I180" s="13">
        <v>1</v>
      </c>
      <c r="J180" s="13">
        <v>1</v>
      </c>
      <c r="K180" s="13" t="s">
        <v>41</v>
      </c>
      <c r="L180" s="13" t="s">
        <v>41</v>
      </c>
    </row>
    <row r="181" spans="1:12" hidden="1" x14ac:dyDescent="0.25">
      <c r="A181" s="12" t="s">
        <v>7</v>
      </c>
      <c r="B181" s="12" t="s">
        <v>150</v>
      </c>
      <c r="C181" s="12">
        <v>0</v>
      </c>
      <c r="D181" s="12">
        <v>400</v>
      </c>
      <c r="E181" s="12">
        <f t="shared" si="20"/>
        <v>82</v>
      </c>
      <c r="F181" s="15">
        <f t="shared" si="21"/>
        <v>0.20499999999999999</v>
      </c>
      <c r="G181" s="12" t="s">
        <v>46</v>
      </c>
      <c r="H181" s="12" t="s">
        <v>136</v>
      </c>
      <c r="I181" s="13">
        <v>82</v>
      </c>
      <c r="J181" s="13" t="s">
        <v>41</v>
      </c>
      <c r="K181" s="13" t="s">
        <v>41</v>
      </c>
      <c r="L181" s="13" t="s">
        <v>41</v>
      </c>
    </row>
    <row r="182" spans="1:12" hidden="1" x14ac:dyDescent="0.25">
      <c r="A182" s="12" t="s">
        <v>7</v>
      </c>
      <c r="B182" s="12" t="s">
        <v>149</v>
      </c>
      <c r="C182" s="12">
        <v>0</v>
      </c>
      <c r="D182" s="12">
        <v>4</v>
      </c>
      <c r="E182" s="12">
        <f t="shared" si="20"/>
        <v>1</v>
      </c>
      <c r="F182" s="15">
        <f t="shared" si="21"/>
        <v>0.25</v>
      </c>
      <c r="G182" s="12" t="s">
        <v>46</v>
      </c>
      <c r="H182" s="12" t="s">
        <v>136</v>
      </c>
      <c r="I182" s="13" t="s">
        <v>41</v>
      </c>
      <c r="J182" s="13" t="s">
        <v>41</v>
      </c>
      <c r="K182" s="13" t="s">
        <v>41</v>
      </c>
      <c r="L182" s="13">
        <v>1</v>
      </c>
    </row>
    <row r="183" spans="1:12" hidden="1" x14ac:dyDescent="0.25">
      <c r="A183" s="12" t="s">
        <v>7</v>
      </c>
      <c r="B183" s="12" t="s">
        <v>148</v>
      </c>
      <c r="C183" s="12">
        <v>2</v>
      </c>
      <c r="D183" s="12">
        <v>4</v>
      </c>
      <c r="E183" s="12">
        <f t="shared" si="20"/>
        <v>0</v>
      </c>
      <c r="F183" s="15">
        <f t="shared" si="21"/>
        <v>0</v>
      </c>
      <c r="G183" s="12" t="s">
        <v>46</v>
      </c>
      <c r="H183" s="12" t="s">
        <v>136</v>
      </c>
      <c r="I183" s="13" t="s">
        <v>41</v>
      </c>
      <c r="J183" s="13" t="s">
        <v>41</v>
      </c>
      <c r="K183" s="13" t="s">
        <v>41</v>
      </c>
      <c r="L183" s="13" t="s">
        <v>41</v>
      </c>
    </row>
    <row r="184" spans="1:12" hidden="1" x14ac:dyDescent="0.25">
      <c r="A184" s="12" t="s">
        <v>5</v>
      </c>
      <c r="B184" s="12" t="s">
        <v>147</v>
      </c>
      <c r="C184" s="12">
        <v>5</v>
      </c>
      <c r="D184" s="12">
        <v>30</v>
      </c>
      <c r="E184" s="12">
        <f t="shared" si="20"/>
        <v>28</v>
      </c>
      <c r="F184" s="15">
        <f t="shared" si="21"/>
        <v>0.93333333333333335</v>
      </c>
      <c r="G184" s="12" t="s">
        <v>46</v>
      </c>
      <c r="H184" s="12" t="s">
        <v>136</v>
      </c>
      <c r="I184" s="13">
        <v>2</v>
      </c>
      <c r="J184" s="13">
        <v>1</v>
      </c>
      <c r="K184" s="13" t="s">
        <v>41</v>
      </c>
      <c r="L184" s="13">
        <v>25</v>
      </c>
    </row>
    <row r="185" spans="1:12" hidden="1" x14ac:dyDescent="0.25">
      <c r="A185" s="12" t="s">
        <v>5</v>
      </c>
      <c r="B185" s="12" t="s">
        <v>146</v>
      </c>
      <c r="C185" s="12">
        <v>4</v>
      </c>
      <c r="D185" s="12">
        <v>30</v>
      </c>
      <c r="E185" s="12">
        <f t="shared" si="20"/>
        <v>10</v>
      </c>
      <c r="F185" s="15">
        <f t="shared" si="21"/>
        <v>0.33333333333333331</v>
      </c>
      <c r="G185" s="12" t="s">
        <v>46</v>
      </c>
      <c r="H185" s="12" t="s">
        <v>136</v>
      </c>
      <c r="I185" s="13" t="s">
        <v>41</v>
      </c>
      <c r="J185" s="13">
        <v>5</v>
      </c>
      <c r="K185" s="13" t="s">
        <v>41</v>
      </c>
      <c r="L185" s="13">
        <v>5</v>
      </c>
    </row>
    <row r="186" spans="1:12" hidden="1" x14ac:dyDescent="0.25">
      <c r="A186" s="12" t="s">
        <v>5</v>
      </c>
      <c r="B186" s="12" t="s">
        <v>145</v>
      </c>
      <c r="C186" s="12">
        <v>0</v>
      </c>
      <c r="D186" s="12">
        <v>30</v>
      </c>
      <c r="E186" s="12">
        <f t="shared" si="20"/>
        <v>25</v>
      </c>
      <c r="F186" s="15">
        <f t="shared" si="21"/>
        <v>0.83333333333333337</v>
      </c>
      <c r="G186" s="12" t="s">
        <v>46</v>
      </c>
      <c r="H186" s="12" t="s">
        <v>136</v>
      </c>
      <c r="I186" s="13" t="s">
        <v>41</v>
      </c>
      <c r="J186" s="13" t="s">
        <v>41</v>
      </c>
      <c r="K186" s="13" t="s">
        <v>41</v>
      </c>
      <c r="L186" s="13">
        <v>25</v>
      </c>
    </row>
    <row r="187" spans="1:12" hidden="1" x14ac:dyDescent="0.25">
      <c r="A187" s="12" t="s">
        <v>5</v>
      </c>
      <c r="B187" s="12" t="s">
        <v>144</v>
      </c>
      <c r="C187" s="12">
        <v>4</v>
      </c>
      <c r="D187" s="12">
        <v>30</v>
      </c>
      <c r="E187" s="12">
        <f t="shared" si="20"/>
        <v>35</v>
      </c>
      <c r="F187" s="15">
        <f t="shared" si="21"/>
        <v>1</v>
      </c>
      <c r="G187" s="12" t="s">
        <v>46</v>
      </c>
      <c r="H187" s="12" t="s">
        <v>136</v>
      </c>
      <c r="I187" s="13" t="s">
        <v>41</v>
      </c>
      <c r="J187" s="13">
        <v>10</v>
      </c>
      <c r="K187" s="13" t="s">
        <v>41</v>
      </c>
      <c r="L187" s="13">
        <v>25</v>
      </c>
    </row>
    <row r="188" spans="1:12" hidden="1" x14ac:dyDescent="0.25">
      <c r="A188" s="12" t="s">
        <v>5</v>
      </c>
      <c r="B188" s="12" t="s">
        <v>143</v>
      </c>
      <c r="C188" s="12">
        <v>2</v>
      </c>
      <c r="D188" s="12">
        <v>24</v>
      </c>
      <c r="E188" s="12">
        <f t="shared" si="20"/>
        <v>13</v>
      </c>
      <c r="F188" s="15">
        <f t="shared" si="21"/>
        <v>0.54166666666666663</v>
      </c>
      <c r="G188" s="12" t="s">
        <v>46</v>
      </c>
      <c r="H188" s="12" t="s">
        <v>136</v>
      </c>
      <c r="I188" s="13">
        <v>2</v>
      </c>
      <c r="J188" s="13">
        <v>4</v>
      </c>
      <c r="K188" s="13">
        <v>1</v>
      </c>
      <c r="L188" s="13">
        <v>6</v>
      </c>
    </row>
    <row r="189" spans="1:12" hidden="1" x14ac:dyDescent="0.25">
      <c r="A189" s="12" t="s">
        <v>5</v>
      </c>
      <c r="B189" s="12" t="s">
        <v>142</v>
      </c>
      <c r="C189" s="12">
        <v>15</v>
      </c>
      <c r="D189" s="12">
        <v>10</v>
      </c>
      <c r="E189" s="12">
        <v>5</v>
      </c>
      <c r="F189" s="16">
        <v>1</v>
      </c>
      <c r="G189" s="12" t="s">
        <v>141</v>
      </c>
      <c r="H189" s="12" t="s">
        <v>136</v>
      </c>
      <c r="I189" s="13" t="s">
        <v>41</v>
      </c>
      <c r="J189" s="13">
        <v>10</v>
      </c>
      <c r="K189" s="13" t="s">
        <v>41</v>
      </c>
      <c r="L189" s="13">
        <v>5</v>
      </c>
    </row>
    <row r="190" spans="1:12" hidden="1" x14ac:dyDescent="0.25">
      <c r="A190" s="12" t="s">
        <v>5</v>
      </c>
      <c r="B190" s="12" t="s">
        <v>140</v>
      </c>
      <c r="C190" s="12">
        <v>4</v>
      </c>
      <c r="D190" s="12">
        <v>4</v>
      </c>
      <c r="E190" s="12">
        <f>+AVERAGE(I190:L190)</f>
        <v>4.75</v>
      </c>
      <c r="F190" s="15">
        <f>+(IF(E190/D190&gt;100%,100%,E190/D190))</f>
        <v>1</v>
      </c>
      <c r="G190" s="12" t="s">
        <v>39</v>
      </c>
      <c r="H190" s="12" t="s">
        <v>136</v>
      </c>
      <c r="I190" s="13">
        <v>4</v>
      </c>
      <c r="J190" s="13">
        <v>4</v>
      </c>
      <c r="K190" s="13">
        <v>2</v>
      </c>
      <c r="L190" s="13">
        <v>9</v>
      </c>
    </row>
    <row r="191" spans="1:12" hidden="1" x14ac:dyDescent="0.25">
      <c r="A191" s="12" t="s">
        <v>5</v>
      </c>
      <c r="B191" s="12" t="s">
        <v>139</v>
      </c>
      <c r="C191" s="12">
        <v>3</v>
      </c>
      <c r="D191" s="12">
        <v>19</v>
      </c>
      <c r="E191" s="12">
        <f>+SUM(I191:L191)</f>
        <v>12</v>
      </c>
      <c r="F191" s="15">
        <f>+IF(E191/D191&gt;100%,100%,E191/D191)</f>
        <v>0.63157894736842102</v>
      </c>
      <c r="G191" s="12" t="s">
        <v>46</v>
      </c>
      <c r="H191" s="12" t="s">
        <v>136</v>
      </c>
      <c r="I191" s="13" t="s">
        <v>41</v>
      </c>
      <c r="J191" s="13">
        <v>7</v>
      </c>
      <c r="K191" s="13" t="s">
        <v>41</v>
      </c>
      <c r="L191" s="13">
        <v>5</v>
      </c>
    </row>
    <row r="192" spans="1:12" hidden="1" x14ac:dyDescent="0.25">
      <c r="A192" s="12" t="s">
        <v>5</v>
      </c>
      <c r="B192" s="12" t="s">
        <v>138</v>
      </c>
      <c r="C192" s="12">
        <v>2</v>
      </c>
      <c r="D192" s="12">
        <v>2</v>
      </c>
      <c r="E192" s="12">
        <f>+AVERAGE(I192:L192)</f>
        <v>3.25</v>
      </c>
      <c r="F192" s="15">
        <f>+(IF(E192/D192&gt;100%,100%,E192/D192))</f>
        <v>1</v>
      </c>
      <c r="G192" s="12" t="s">
        <v>39</v>
      </c>
      <c r="H192" s="12" t="s">
        <v>136</v>
      </c>
      <c r="I192" s="13">
        <v>2</v>
      </c>
      <c r="J192" s="13">
        <v>7</v>
      </c>
      <c r="K192" s="13">
        <v>2</v>
      </c>
      <c r="L192" s="13">
        <v>2</v>
      </c>
    </row>
    <row r="193" spans="1:12" hidden="1" x14ac:dyDescent="0.25">
      <c r="A193" s="12" t="s">
        <v>5</v>
      </c>
      <c r="B193" s="12" t="s">
        <v>137</v>
      </c>
      <c r="C193" s="12">
        <v>10</v>
      </c>
      <c r="D193" s="12">
        <v>10</v>
      </c>
      <c r="E193" s="12">
        <f>+AVERAGE(I193:L193)</f>
        <v>15</v>
      </c>
      <c r="F193" s="15">
        <f>+(IF(E193/D193&gt;100%,100%,E193/D193))</f>
        <v>1</v>
      </c>
      <c r="G193" s="12" t="s">
        <v>39</v>
      </c>
      <c r="H193" s="12" t="s">
        <v>136</v>
      </c>
      <c r="I193" s="13">
        <v>10</v>
      </c>
      <c r="J193" s="13">
        <v>30</v>
      </c>
      <c r="K193" s="13">
        <v>10</v>
      </c>
      <c r="L193" s="13">
        <v>10</v>
      </c>
    </row>
    <row r="194" spans="1:12" hidden="1" x14ac:dyDescent="0.25">
      <c r="A194" s="12" t="s">
        <v>2</v>
      </c>
      <c r="B194" s="12" t="s">
        <v>135</v>
      </c>
      <c r="C194" s="12">
        <v>0</v>
      </c>
      <c r="D194" s="12">
        <v>343</v>
      </c>
      <c r="E194" s="12">
        <f>+SUM(I194:L194)</f>
        <v>628</v>
      </c>
      <c r="F194" s="15">
        <f>+IF(E194/D194&gt;100%,100%,E194/D194)</f>
        <v>1</v>
      </c>
      <c r="G194" s="12" t="s">
        <v>46</v>
      </c>
      <c r="H194" s="12" t="s">
        <v>103</v>
      </c>
      <c r="I194" s="13">
        <v>150</v>
      </c>
      <c r="J194" s="13">
        <v>80</v>
      </c>
      <c r="K194" s="13">
        <v>200</v>
      </c>
      <c r="L194" s="13">
        <v>198</v>
      </c>
    </row>
    <row r="195" spans="1:12" hidden="1" x14ac:dyDescent="0.25">
      <c r="A195" s="12" t="s">
        <v>2</v>
      </c>
      <c r="B195" s="12" t="s">
        <v>134</v>
      </c>
      <c r="C195" s="12">
        <v>0</v>
      </c>
      <c r="D195" s="12">
        <v>1</v>
      </c>
      <c r="E195" s="12">
        <f>+SUM(I195:L195)</f>
        <v>1</v>
      </c>
      <c r="F195" s="15">
        <f>+IF(E195/D195&gt;100%,100%,E195/D195)</f>
        <v>1</v>
      </c>
      <c r="G195" s="12" t="s">
        <v>46</v>
      </c>
      <c r="H195" s="12" t="s">
        <v>103</v>
      </c>
      <c r="I195" s="13">
        <v>1</v>
      </c>
      <c r="J195" s="13" t="s">
        <v>41</v>
      </c>
      <c r="K195" s="13" t="s">
        <v>41</v>
      </c>
      <c r="L195" s="13" t="s">
        <v>41</v>
      </c>
    </row>
    <row r="196" spans="1:12" hidden="1" x14ac:dyDescent="0.25">
      <c r="A196" s="12" t="s">
        <v>2</v>
      </c>
      <c r="B196" s="12" t="s">
        <v>133</v>
      </c>
      <c r="C196" s="12">
        <v>0</v>
      </c>
      <c r="D196" s="12">
        <v>220</v>
      </c>
      <c r="E196" s="12">
        <f>+SUM(I196:L196)</f>
        <v>111</v>
      </c>
      <c r="F196" s="15">
        <f>+IF(E196/D196&gt;100%,100%,E196/D196)</f>
        <v>0.50454545454545452</v>
      </c>
      <c r="G196" s="12" t="s">
        <v>46</v>
      </c>
      <c r="H196" s="12" t="s">
        <v>103</v>
      </c>
      <c r="I196" s="13">
        <v>25</v>
      </c>
      <c r="J196" s="13">
        <v>25</v>
      </c>
      <c r="K196" s="13">
        <v>35</v>
      </c>
      <c r="L196" s="13">
        <v>26</v>
      </c>
    </row>
    <row r="197" spans="1:12" hidden="1" x14ac:dyDescent="0.25">
      <c r="A197" s="12" t="s">
        <v>2</v>
      </c>
      <c r="B197" s="12" t="s">
        <v>132</v>
      </c>
      <c r="C197" s="12">
        <v>0</v>
      </c>
      <c r="D197" s="12">
        <v>13</v>
      </c>
      <c r="E197" s="12">
        <f>+SUM(I197:L197)</f>
        <v>5</v>
      </c>
      <c r="F197" s="15">
        <f>+IF(E197/D197&gt;100%,100%,E197/D197)</f>
        <v>0.38461538461538464</v>
      </c>
      <c r="G197" s="12" t="s">
        <v>46</v>
      </c>
      <c r="H197" s="12" t="s">
        <v>103</v>
      </c>
      <c r="I197" s="13">
        <v>3</v>
      </c>
      <c r="J197" s="13" t="s">
        <v>41</v>
      </c>
      <c r="K197" s="13" t="s">
        <v>41</v>
      </c>
      <c r="L197" s="13">
        <v>2</v>
      </c>
    </row>
    <row r="198" spans="1:12" hidden="1" x14ac:dyDescent="0.25">
      <c r="A198" s="12" t="s">
        <v>9</v>
      </c>
      <c r="B198" s="12" t="s">
        <v>131</v>
      </c>
      <c r="C198" s="12">
        <v>5</v>
      </c>
      <c r="D198" s="12">
        <v>10</v>
      </c>
      <c r="E198" s="12">
        <f>+SUM(I198:L198)</f>
        <v>10</v>
      </c>
      <c r="F198" s="15">
        <f>+IF(E198/D198&gt;100%,100%,E198/D198)</f>
        <v>1</v>
      </c>
      <c r="G198" s="12" t="s">
        <v>46</v>
      </c>
      <c r="H198" s="12" t="s">
        <v>103</v>
      </c>
      <c r="I198" s="13">
        <v>10</v>
      </c>
      <c r="J198" s="13" t="s">
        <v>41</v>
      </c>
      <c r="K198" s="13" t="s">
        <v>41</v>
      </c>
      <c r="L198" s="13" t="s">
        <v>41</v>
      </c>
    </row>
    <row r="199" spans="1:12" hidden="1" x14ac:dyDescent="0.25">
      <c r="A199" s="12" t="s">
        <v>9</v>
      </c>
      <c r="B199" s="12" t="s">
        <v>130</v>
      </c>
      <c r="C199" s="12">
        <v>100</v>
      </c>
      <c r="D199" s="12">
        <v>100</v>
      </c>
      <c r="E199" s="12">
        <f>+AVERAGE(I199:L199)</f>
        <v>100</v>
      </c>
      <c r="F199" s="15">
        <f>+(IF(E199/D199&gt;100%,100%,E199/D199))</f>
        <v>1</v>
      </c>
      <c r="G199" s="12" t="s">
        <v>39</v>
      </c>
      <c r="H199" s="12" t="s">
        <v>103</v>
      </c>
      <c r="I199" s="13">
        <v>100</v>
      </c>
      <c r="J199" s="13" t="s">
        <v>41</v>
      </c>
      <c r="K199" s="13" t="s">
        <v>41</v>
      </c>
      <c r="L199" s="13" t="s">
        <v>41</v>
      </c>
    </row>
    <row r="200" spans="1:12" hidden="1" x14ac:dyDescent="0.25">
      <c r="A200" s="12" t="s">
        <v>11</v>
      </c>
      <c r="B200" s="12" t="s">
        <v>129</v>
      </c>
      <c r="C200" s="12">
        <v>60</v>
      </c>
      <c r="D200" s="12">
        <v>460</v>
      </c>
      <c r="E200" s="12">
        <f>+SUM(I200:L200)</f>
        <v>550</v>
      </c>
      <c r="F200" s="15">
        <f>+IF(E200/D200&gt;100%,100%,E200/D200)</f>
        <v>1</v>
      </c>
      <c r="G200" s="12" t="s">
        <v>46</v>
      </c>
      <c r="H200" s="12" t="s">
        <v>103</v>
      </c>
      <c r="I200" s="13">
        <v>100</v>
      </c>
      <c r="J200" s="13">
        <v>200</v>
      </c>
      <c r="K200" s="13">
        <v>120</v>
      </c>
      <c r="L200" s="13">
        <v>130</v>
      </c>
    </row>
    <row r="201" spans="1:12" hidden="1" x14ac:dyDescent="0.25">
      <c r="A201" s="12" t="s">
        <v>11</v>
      </c>
      <c r="B201" s="12" t="s">
        <v>128</v>
      </c>
      <c r="C201" s="12">
        <v>60</v>
      </c>
      <c r="D201" s="12">
        <v>100</v>
      </c>
      <c r="E201" s="12">
        <f>+SUM(I201:L201)</f>
        <v>238</v>
      </c>
      <c r="F201" s="15">
        <f>+IF(E201/D201&gt;100%,100%,E201/D201)</f>
        <v>1</v>
      </c>
      <c r="G201" s="12" t="s">
        <v>46</v>
      </c>
      <c r="H201" s="12" t="s">
        <v>103</v>
      </c>
      <c r="I201" s="13">
        <v>20</v>
      </c>
      <c r="J201" s="13">
        <v>63</v>
      </c>
      <c r="K201" s="13">
        <v>75</v>
      </c>
      <c r="L201" s="13">
        <v>80</v>
      </c>
    </row>
    <row r="202" spans="1:12" hidden="1" x14ac:dyDescent="0.25">
      <c r="A202" s="12" t="s">
        <v>11</v>
      </c>
      <c r="B202" s="12" t="s">
        <v>127</v>
      </c>
      <c r="C202" s="12">
        <v>20</v>
      </c>
      <c r="D202" s="12">
        <v>100</v>
      </c>
      <c r="E202" s="12">
        <f>+SUM(I202:L202)</f>
        <v>303</v>
      </c>
      <c r="F202" s="15">
        <f>+IF(E202/D202&gt;100%,100%,E202/D202)</f>
        <v>1</v>
      </c>
      <c r="G202" s="12" t="s">
        <v>46</v>
      </c>
      <c r="H202" s="12" t="s">
        <v>103</v>
      </c>
      <c r="I202" s="13">
        <v>60</v>
      </c>
      <c r="J202" s="13">
        <v>80</v>
      </c>
      <c r="K202" s="13">
        <v>83</v>
      </c>
      <c r="L202" s="13">
        <v>80</v>
      </c>
    </row>
    <row r="203" spans="1:12" hidden="1" x14ac:dyDescent="0.25">
      <c r="A203" s="12" t="s">
        <v>11</v>
      </c>
      <c r="B203" s="12" t="s">
        <v>126</v>
      </c>
      <c r="C203" s="12">
        <v>20</v>
      </c>
      <c r="D203" s="12">
        <v>80</v>
      </c>
      <c r="E203" s="12">
        <f>+SUM(I203:L203)</f>
        <v>190</v>
      </c>
      <c r="F203" s="15">
        <f>+IF(E203/D203&gt;100%,100%,E203/D203)</f>
        <v>1</v>
      </c>
      <c r="G203" s="12" t="s">
        <v>46</v>
      </c>
      <c r="H203" s="12" t="s">
        <v>103</v>
      </c>
      <c r="I203" s="13">
        <v>50</v>
      </c>
      <c r="J203" s="13">
        <v>40</v>
      </c>
      <c r="K203" s="13">
        <v>20</v>
      </c>
      <c r="L203" s="13">
        <v>80</v>
      </c>
    </row>
    <row r="204" spans="1:12" hidden="1" x14ac:dyDescent="0.25">
      <c r="A204" s="12" t="s">
        <v>6</v>
      </c>
      <c r="B204" s="12" t="s">
        <v>125</v>
      </c>
      <c r="C204" s="12">
        <v>15</v>
      </c>
      <c r="D204" s="12">
        <v>75</v>
      </c>
      <c r="E204" s="12">
        <f>+SUM(I204:L204)</f>
        <v>84.5</v>
      </c>
      <c r="F204" s="15">
        <f>+IF(E204/D204&gt;100%,100%,E204/D204)</f>
        <v>1</v>
      </c>
      <c r="G204" s="12" t="s">
        <v>46</v>
      </c>
      <c r="H204" s="12" t="s">
        <v>103</v>
      </c>
      <c r="I204" s="13">
        <v>10</v>
      </c>
      <c r="J204" s="13">
        <v>13</v>
      </c>
      <c r="K204" s="13">
        <v>38.5</v>
      </c>
      <c r="L204" s="13">
        <v>23</v>
      </c>
    </row>
    <row r="205" spans="1:12" hidden="1" x14ac:dyDescent="0.25">
      <c r="A205" s="12" t="s">
        <v>6</v>
      </c>
      <c r="B205" s="12" t="s">
        <v>124</v>
      </c>
      <c r="C205" s="12">
        <v>90</v>
      </c>
      <c r="D205" s="12">
        <v>90</v>
      </c>
      <c r="E205" s="12">
        <f>+AVERAGE(I205:L205)</f>
        <v>82.122500000000002</v>
      </c>
      <c r="F205" s="15">
        <f>+(IF(E205/D205&gt;100%,100%,E205/D205))</f>
        <v>0.91247222222222224</v>
      </c>
      <c r="G205" s="12" t="s">
        <v>39</v>
      </c>
      <c r="H205" s="12" t="s">
        <v>103</v>
      </c>
      <c r="I205" s="13">
        <v>97</v>
      </c>
      <c r="J205" s="13">
        <v>93.4</v>
      </c>
      <c r="K205" s="13">
        <v>65.39</v>
      </c>
      <c r="L205" s="13">
        <v>72.7</v>
      </c>
    </row>
    <row r="206" spans="1:12" hidden="1" x14ac:dyDescent="0.25">
      <c r="A206" s="12" t="s">
        <v>6</v>
      </c>
      <c r="B206" s="12" t="s">
        <v>123</v>
      </c>
      <c r="C206" s="12">
        <v>9</v>
      </c>
      <c r="D206" s="12">
        <v>7</v>
      </c>
      <c r="E206" s="12">
        <f>+AVERAGE(I206:L206)</f>
        <v>8</v>
      </c>
      <c r="F206" s="15">
        <f>+(IF(E206/D206&gt;100%,100%,E206/D206))</f>
        <v>1</v>
      </c>
      <c r="G206" s="12" t="s">
        <v>39</v>
      </c>
      <c r="H206" s="12" t="s">
        <v>103</v>
      </c>
      <c r="I206" s="13">
        <v>5</v>
      </c>
      <c r="J206" s="13">
        <v>7</v>
      </c>
      <c r="K206" s="13">
        <v>3</v>
      </c>
      <c r="L206" s="13">
        <v>17</v>
      </c>
    </row>
    <row r="207" spans="1:12" hidden="1" x14ac:dyDescent="0.25">
      <c r="A207" s="12" t="s">
        <v>11</v>
      </c>
      <c r="B207" s="12" t="s">
        <v>122</v>
      </c>
      <c r="C207" s="12">
        <v>90</v>
      </c>
      <c r="D207" s="12">
        <v>90</v>
      </c>
      <c r="E207" s="12">
        <f>+AVERAGE(I207:L207)</f>
        <v>63</v>
      </c>
      <c r="F207" s="15">
        <f>+(IF(E207/D207&gt;100%,100%,E207/D207))</f>
        <v>0.7</v>
      </c>
      <c r="G207" s="12" t="s">
        <v>39</v>
      </c>
      <c r="H207" s="12" t="s">
        <v>103</v>
      </c>
      <c r="I207" s="13" t="s">
        <v>41</v>
      </c>
      <c r="J207" s="13" t="s">
        <v>41</v>
      </c>
      <c r="K207" s="13">
        <v>66</v>
      </c>
      <c r="L207" s="13">
        <v>60</v>
      </c>
    </row>
    <row r="208" spans="1:12" hidden="1" x14ac:dyDescent="0.25">
      <c r="A208" s="12" t="s">
        <v>11</v>
      </c>
      <c r="B208" s="12" t="s">
        <v>121</v>
      </c>
      <c r="C208" s="12">
        <v>0</v>
      </c>
      <c r="D208" s="12">
        <v>14</v>
      </c>
      <c r="E208" s="12">
        <f t="shared" ref="E208:E215" si="22">+SUM(I208:L208)</f>
        <v>13</v>
      </c>
      <c r="F208" s="15">
        <f t="shared" ref="F208:F215" si="23">+IF(E208/D208&gt;100%,100%,E208/D208)</f>
        <v>0.9285714285714286</v>
      </c>
      <c r="G208" s="12" t="s">
        <v>46</v>
      </c>
      <c r="H208" s="12" t="s">
        <v>103</v>
      </c>
      <c r="I208" s="13">
        <v>2</v>
      </c>
      <c r="J208" s="13">
        <v>2</v>
      </c>
      <c r="K208" s="13">
        <v>4</v>
      </c>
      <c r="L208" s="13">
        <v>5</v>
      </c>
    </row>
    <row r="209" spans="1:12" hidden="1" x14ac:dyDescent="0.25">
      <c r="A209" s="12" t="s">
        <v>11</v>
      </c>
      <c r="B209" s="12" t="s">
        <v>120</v>
      </c>
      <c r="C209" s="12">
        <v>2</v>
      </c>
      <c r="D209" s="12">
        <v>9</v>
      </c>
      <c r="E209" s="12">
        <f t="shared" si="22"/>
        <v>13</v>
      </c>
      <c r="F209" s="15">
        <f t="shared" si="23"/>
        <v>1</v>
      </c>
      <c r="G209" s="12" t="s">
        <v>46</v>
      </c>
      <c r="H209" s="12" t="s">
        <v>103</v>
      </c>
      <c r="I209" s="13">
        <v>2</v>
      </c>
      <c r="J209" s="13">
        <v>1</v>
      </c>
      <c r="K209" s="13">
        <v>7</v>
      </c>
      <c r="L209" s="13">
        <v>3</v>
      </c>
    </row>
    <row r="210" spans="1:12" hidden="1" x14ac:dyDescent="0.25">
      <c r="A210" s="12" t="s">
        <v>11</v>
      </c>
      <c r="B210" s="12" t="s">
        <v>119</v>
      </c>
      <c r="C210" s="12">
        <v>6</v>
      </c>
      <c r="D210" s="12">
        <v>25</v>
      </c>
      <c r="E210" s="12">
        <f t="shared" si="22"/>
        <v>77</v>
      </c>
      <c r="F210" s="15">
        <f t="shared" si="23"/>
        <v>1</v>
      </c>
      <c r="G210" s="12" t="s">
        <v>46</v>
      </c>
      <c r="H210" s="12" t="s">
        <v>103</v>
      </c>
      <c r="I210" s="13">
        <v>6</v>
      </c>
      <c r="J210" s="13">
        <v>12</v>
      </c>
      <c r="K210" s="13">
        <v>14</v>
      </c>
      <c r="L210" s="13">
        <v>45</v>
      </c>
    </row>
    <row r="211" spans="1:12" hidden="1" x14ac:dyDescent="0.25">
      <c r="A211" s="12" t="s">
        <v>11</v>
      </c>
      <c r="B211" s="12" t="s">
        <v>118</v>
      </c>
      <c r="C211" s="12">
        <v>0</v>
      </c>
      <c r="D211" s="12">
        <v>7</v>
      </c>
      <c r="E211" s="12">
        <f t="shared" si="22"/>
        <v>9</v>
      </c>
      <c r="F211" s="15">
        <f t="shared" si="23"/>
        <v>1</v>
      </c>
      <c r="G211" s="12" t="s">
        <v>46</v>
      </c>
      <c r="H211" s="12" t="s">
        <v>103</v>
      </c>
      <c r="I211" s="13">
        <v>1</v>
      </c>
      <c r="J211" s="13">
        <v>2</v>
      </c>
      <c r="K211" s="13">
        <v>4</v>
      </c>
      <c r="L211" s="13">
        <v>2</v>
      </c>
    </row>
    <row r="212" spans="1:12" hidden="1" x14ac:dyDescent="0.25">
      <c r="A212" s="12" t="s">
        <v>2</v>
      </c>
      <c r="B212" s="12" t="s">
        <v>117</v>
      </c>
      <c r="C212" s="12">
        <v>49</v>
      </c>
      <c r="D212" s="12">
        <v>92</v>
      </c>
      <c r="E212" s="12">
        <f t="shared" si="22"/>
        <v>348</v>
      </c>
      <c r="F212" s="15">
        <f t="shared" si="23"/>
        <v>1</v>
      </c>
      <c r="G212" s="12" t="s">
        <v>46</v>
      </c>
      <c r="H212" s="12" t="s">
        <v>103</v>
      </c>
      <c r="I212" s="13">
        <v>90</v>
      </c>
      <c r="J212" s="13">
        <v>80</v>
      </c>
      <c r="K212" s="13">
        <v>90</v>
      </c>
      <c r="L212" s="13">
        <v>88</v>
      </c>
    </row>
    <row r="213" spans="1:12" hidden="1" x14ac:dyDescent="0.25">
      <c r="A213" s="12" t="s">
        <v>2</v>
      </c>
      <c r="B213" s="12" t="s">
        <v>116</v>
      </c>
      <c r="C213" s="12">
        <v>0</v>
      </c>
      <c r="D213" s="12">
        <v>92</v>
      </c>
      <c r="E213" s="12">
        <f t="shared" si="22"/>
        <v>309.5</v>
      </c>
      <c r="F213" s="15">
        <f t="shared" si="23"/>
        <v>1</v>
      </c>
      <c r="G213" s="12" t="s">
        <v>46</v>
      </c>
      <c r="H213" s="12" t="s">
        <v>103</v>
      </c>
      <c r="I213" s="13">
        <v>62</v>
      </c>
      <c r="J213" s="13">
        <v>90</v>
      </c>
      <c r="K213" s="13">
        <v>92</v>
      </c>
      <c r="L213" s="13">
        <v>65.5</v>
      </c>
    </row>
    <row r="214" spans="1:12" hidden="1" x14ac:dyDescent="0.25">
      <c r="A214" s="12" t="s">
        <v>2</v>
      </c>
      <c r="B214" s="12" t="s">
        <v>115</v>
      </c>
      <c r="C214" s="12">
        <v>0</v>
      </c>
      <c r="D214" s="12">
        <v>1</v>
      </c>
      <c r="E214" s="12">
        <f t="shared" si="22"/>
        <v>2</v>
      </c>
      <c r="F214" s="15">
        <f t="shared" si="23"/>
        <v>1</v>
      </c>
      <c r="G214" s="12" t="s">
        <v>46</v>
      </c>
      <c r="H214" s="12" t="s">
        <v>103</v>
      </c>
      <c r="I214" s="13" t="s">
        <v>41</v>
      </c>
      <c r="J214" s="13" t="s">
        <v>41</v>
      </c>
      <c r="K214" s="13">
        <v>1</v>
      </c>
      <c r="L214" s="13">
        <v>1</v>
      </c>
    </row>
    <row r="215" spans="1:12" hidden="1" x14ac:dyDescent="0.25">
      <c r="A215" s="12" t="s">
        <v>2</v>
      </c>
      <c r="B215" s="12" t="s">
        <v>114</v>
      </c>
      <c r="C215" s="12">
        <v>0</v>
      </c>
      <c r="D215" s="12">
        <v>4</v>
      </c>
      <c r="E215" s="12">
        <f t="shared" si="22"/>
        <v>4</v>
      </c>
      <c r="F215" s="15">
        <f t="shared" si="23"/>
        <v>1</v>
      </c>
      <c r="G215" s="12" t="s">
        <v>46</v>
      </c>
      <c r="H215" s="12" t="s">
        <v>103</v>
      </c>
      <c r="I215" s="13" t="s">
        <v>41</v>
      </c>
      <c r="J215" s="13" t="s">
        <v>41</v>
      </c>
      <c r="K215" s="13">
        <v>2</v>
      </c>
      <c r="L215" s="13">
        <v>2</v>
      </c>
    </row>
    <row r="216" spans="1:12" hidden="1" x14ac:dyDescent="0.25">
      <c r="A216" s="12" t="s">
        <v>2</v>
      </c>
      <c r="B216" s="12" t="s">
        <v>113</v>
      </c>
      <c r="C216" s="12">
        <v>0</v>
      </c>
      <c r="D216" s="12">
        <v>1</v>
      </c>
      <c r="E216" s="12">
        <f>+AVERAGE(I216:L216)</f>
        <v>1</v>
      </c>
      <c r="F216" s="15">
        <f>+(IF(E216/D216&gt;100%,100%,E216/D216))</f>
        <v>1</v>
      </c>
      <c r="G216" s="12" t="s">
        <v>39</v>
      </c>
      <c r="H216" s="12" t="s">
        <v>103</v>
      </c>
      <c r="I216" s="13">
        <v>1</v>
      </c>
      <c r="J216" s="13">
        <v>1</v>
      </c>
      <c r="K216" s="13">
        <v>1</v>
      </c>
      <c r="L216" s="13">
        <v>1</v>
      </c>
    </row>
    <row r="217" spans="1:12" hidden="1" x14ac:dyDescent="0.25">
      <c r="A217" s="12" t="s">
        <v>2</v>
      </c>
      <c r="B217" s="12" t="s">
        <v>112</v>
      </c>
      <c r="C217" s="12">
        <v>0</v>
      </c>
      <c r="D217" s="12">
        <v>34</v>
      </c>
      <c r="E217" s="12">
        <f>+SUM(I217:L217)</f>
        <v>33</v>
      </c>
      <c r="F217" s="15">
        <f>+IF(E217/D217&gt;100%,100%,E217/D217)</f>
        <v>0.97058823529411764</v>
      </c>
      <c r="G217" s="12" t="s">
        <v>46</v>
      </c>
      <c r="H217" s="12" t="s">
        <v>103</v>
      </c>
      <c r="I217" s="13">
        <v>8</v>
      </c>
      <c r="J217" s="13">
        <v>9</v>
      </c>
      <c r="K217" s="13">
        <v>12</v>
      </c>
      <c r="L217" s="13">
        <v>4</v>
      </c>
    </row>
    <row r="218" spans="1:12" hidden="1" x14ac:dyDescent="0.25">
      <c r="A218" s="12" t="s">
        <v>2</v>
      </c>
      <c r="B218" s="12" t="s">
        <v>111</v>
      </c>
      <c r="C218" s="12">
        <v>0</v>
      </c>
      <c r="D218" s="12">
        <v>2</v>
      </c>
      <c r="E218" s="12">
        <f>+AVERAGE(I218:L218)</f>
        <v>6.25</v>
      </c>
      <c r="F218" s="15">
        <f>+(IF(E218/D218&gt;100%,100%,E218/D218))</f>
        <v>1</v>
      </c>
      <c r="G218" s="12" t="s">
        <v>39</v>
      </c>
      <c r="H218" s="12" t="s">
        <v>103</v>
      </c>
      <c r="I218" s="13">
        <v>2</v>
      </c>
      <c r="J218" s="13">
        <v>3</v>
      </c>
      <c r="K218" s="13">
        <v>2</v>
      </c>
      <c r="L218" s="13">
        <v>18</v>
      </c>
    </row>
    <row r="219" spans="1:12" hidden="1" x14ac:dyDescent="0.25">
      <c r="A219" s="12" t="s">
        <v>7</v>
      </c>
      <c r="B219" s="12" t="s">
        <v>110</v>
      </c>
      <c r="C219" s="12">
        <v>1</v>
      </c>
      <c r="D219" s="12">
        <v>7</v>
      </c>
      <c r="E219" s="12">
        <f t="shared" ref="E219:E227" si="24">+SUM(I219:L219)</f>
        <v>8</v>
      </c>
      <c r="F219" s="15">
        <f t="shared" ref="F219:F227" si="25">+IF(E219/D219&gt;100%,100%,E219/D219)</f>
        <v>1</v>
      </c>
      <c r="G219" s="12" t="s">
        <v>46</v>
      </c>
      <c r="H219" s="12" t="s">
        <v>74</v>
      </c>
      <c r="I219" s="13">
        <v>1</v>
      </c>
      <c r="J219" s="13">
        <v>2</v>
      </c>
      <c r="K219" s="13">
        <v>1</v>
      </c>
      <c r="L219" s="13">
        <v>4</v>
      </c>
    </row>
    <row r="220" spans="1:12" hidden="1" x14ac:dyDescent="0.25">
      <c r="A220" s="12" t="s">
        <v>7</v>
      </c>
      <c r="B220" s="12" t="s">
        <v>109</v>
      </c>
      <c r="C220" s="12">
        <v>0</v>
      </c>
      <c r="D220" s="12">
        <v>7</v>
      </c>
      <c r="E220" s="12">
        <f t="shared" si="24"/>
        <v>17</v>
      </c>
      <c r="F220" s="15">
        <f t="shared" si="25"/>
        <v>1</v>
      </c>
      <c r="G220" s="12" t="s">
        <v>46</v>
      </c>
      <c r="H220" s="12" t="s">
        <v>74</v>
      </c>
      <c r="I220" s="13" t="s">
        <v>41</v>
      </c>
      <c r="J220" s="13" t="s">
        <v>41</v>
      </c>
      <c r="K220" s="13">
        <v>10</v>
      </c>
      <c r="L220" s="13">
        <v>7</v>
      </c>
    </row>
    <row r="221" spans="1:12" hidden="1" x14ac:dyDescent="0.25">
      <c r="A221" s="12" t="s">
        <v>7</v>
      </c>
      <c r="B221" s="12" t="s">
        <v>108</v>
      </c>
      <c r="C221" s="12">
        <v>1</v>
      </c>
      <c r="D221" s="12">
        <v>4</v>
      </c>
      <c r="E221" s="12">
        <f t="shared" si="24"/>
        <v>3</v>
      </c>
      <c r="F221" s="15">
        <f t="shared" si="25"/>
        <v>0.75</v>
      </c>
      <c r="G221" s="12" t="s">
        <v>46</v>
      </c>
      <c r="H221" s="12" t="s">
        <v>74</v>
      </c>
      <c r="I221" s="13" t="s">
        <v>41</v>
      </c>
      <c r="J221" s="13">
        <v>2</v>
      </c>
      <c r="K221" s="13">
        <v>1</v>
      </c>
      <c r="L221" s="13" t="s">
        <v>41</v>
      </c>
    </row>
    <row r="222" spans="1:12" hidden="1" x14ac:dyDescent="0.25">
      <c r="A222" s="12" t="s">
        <v>7</v>
      </c>
      <c r="B222" s="12" t="s">
        <v>107</v>
      </c>
      <c r="C222" s="12">
        <v>2</v>
      </c>
      <c r="D222" s="12">
        <v>3</v>
      </c>
      <c r="E222" s="12">
        <f t="shared" si="24"/>
        <v>6</v>
      </c>
      <c r="F222" s="15">
        <f t="shared" si="25"/>
        <v>1</v>
      </c>
      <c r="G222" s="12" t="s">
        <v>46</v>
      </c>
      <c r="H222" s="12" t="s">
        <v>74</v>
      </c>
      <c r="I222" s="13" t="s">
        <v>41</v>
      </c>
      <c r="J222" s="13">
        <v>2</v>
      </c>
      <c r="K222" s="13">
        <v>1</v>
      </c>
      <c r="L222" s="13">
        <v>3</v>
      </c>
    </row>
    <row r="223" spans="1:12" hidden="1" x14ac:dyDescent="0.25">
      <c r="A223" s="12" t="s">
        <v>11</v>
      </c>
      <c r="B223" s="12" t="s">
        <v>106</v>
      </c>
      <c r="C223" s="12">
        <v>0</v>
      </c>
      <c r="D223" s="12">
        <v>117</v>
      </c>
      <c r="E223" s="12">
        <f t="shared" si="24"/>
        <v>138</v>
      </c>
      <c r="F223" s="15">
        <f t="shared" si="25"/>
        <v>1</v>
      </c>
      <c r="G223" s="12" t="s">
        <v>46</v>
      </c>
      <c r="H223" s="12" t="s">
        <v>103</v>
      </c>
      <c r="I223" s="13">
        <v>66</v>
      </c>
      <c r="J223" s="13">
        <v>60</v>
      </c>
      <c r="K223" s="13">
        <v>2</v>
      </c>
      <c r="L223" s="13">
        <v>10</v>
      </c>
    </row>
    <row r="224" spans="1:12" hidden="1" x14ac:dyDescent="0.25">
      <c r="A224" s="12" t="s">
        <v>11</v>
      </c>
      <c r="B224" s="12" t="s">
        <v>105</v>
      </c>
      <c r="C224" s="12">
        <v>1</v>
      </c>
      <c r="D224" s="12">
        <v>16</v>
      </c>
      <c r="E224" s="12">
        <f t="shared" si="24"/>
        <v>7</v>
      </c>
      <c r="F224" s="15">
        <f t="shared" si="25"/>
        <v>0.4375</v>
      </c>
      <c r="G224" s="12" t="s">
        <v>46</v>
      </c>
      <c r="H224" s="12" t="s">
        <v>103</v>
      </c>
      <c r="I224" s="13">
        <v>1</v>
      </c>
      <c r="J224" s="13">
        <v>2</v>
      </c>
      <c r="K224" s="13">
        <v>3</v>
      </c>
      <c r="L224" s="13">
        <v>1</v>
      </c>
    </row>
    <row r="225" spans="1:12" hidden="1" x14ac:dyDescent="0.25">
      <c r="A225" s="12" t="s">
        <v>11</v>
      </c>
      <c r="B225" s="12" t="s">
        <v>104</v>
      </c>
      <c r="C225" s="12">
        <v>2</v>
      </c>
      <c r="D225" s="12">
        <v>9</v>
      </c>
      <c r="E225" s="12">
        <f t="shared" si="24"/>
        <v>10</v>
      </c>
      <c r="F225" s="15">
        <f t="shared" si="25"/>
        <v>1</v>
      </c>
      <c r="G225" s="12" t="s">
        <v>46</v>
      </c>
      <c r="H225" s="12" t="s">
        <v>103</v>
      </c>
      <c r="I225" s="13">
        <v>2</v>
      </c>
      <c r="J225" s="13">
        <v>2</v>
      </c>
      <c r="K225" s="13">
        <v>3</v>
      </c>
      <c r="L225" s="13">
        <v>3</v>
      </c>
    </row>
    <row r="226" spans="1:12" hidden="1" x14ac:dyDescent="0.25">
      <c r="A226" s="12" t="s">
        <v>5</v>
      </c>
      <c r="B226" s="12" t="s">
        <v>102</v>
      </c>
      <c r="C226" s="12">
        <v>5</v>
      </c>
      <c r="D226" s="12">
        <v>12</v>
      </c>
      <c r="E226" s="12">
        <f t="shared" si="24"/>
        <v>27</v>
      </c>
      <c r="F226" s="15">
        <f t="shared" si="25"/>
        <v>1</v>
      </c>
      <c r="G226" s="12" t="s">
        <v>46</v>
      </c>
      <c r="H226" s="12" t="s">
        <v>85</v>
      </c>
      <c r="I226" s="13">
        <v>3</v>
      </c>
      <c r="J226" s="13">
        <v>12</v>
      </c>
      <c r="K226" s="13" t="s">
        <v>41</v>
      </c>
      <c r="L226" s="13">
        <v>12</v>
      </c>
    </row>
    <row r="227" spans="1:12" hidden="1" x14ac:dyDescent="0.25">
      <c r="A227" s="12" t="s">
        <v>5</v>
      </c>
      <c r="B227" s="12" t="s">
        <v>101</v>
      </c>
      <c r="C227" s="12">
        <v>8</v>
      </c>
      <c r="D227" s="12">
        <v>24</v>
      </c>
      <c r="E227" s="12">
        <f t="shared" si="24"/>
        <v>67</v>
      </c>
      <c r="F227" s="15">
        <f t="shared" si="25"/>
        <v>1</v>
      </c>
      <c r="G227" s="12" t="s">
        <v>46</v>
      </c>
      <c r="H227" s="12" t="s">
        <v>85</v>
      </c>
      <c r="I227" s="13">
        <v>6</v>
      </c>
      <c r="J227" s="13">
        <v>20</v>
      </c>
      <c r="K227" s="13">
        <v>29</v>
      </c>
      <c r="L227" s="13">
        <v>12</v>
      </c>
    </row>
    <row r="228" spans="1:12" hidden="1" x14ac:dyDescent="0.25">
      <c r="A228" s="12" t="s">
        <v>5</v>
      </c>
      <c r="B228" s="12" t="s">
        <v>100</v>
      </c>
      <c r="C228" s="12">
        <v>12</v>
      </c>
      <c r="D228" s="12">
        <v>12</v>
      </c>
      <c r="E228" s="12">
        <f>+AVERAGE(I228:L228)</f>
        <v>10.5</v>
      </c>
      <c r="F228" s="15">
        <f>+(IF(E228/D228&gt;100%,100%,E228/D228))</f>
        <v>0.875</v>
      </c>
      <c r="G228" s="12" t="s">
        <v>39</v>
      </c>
      <c r="H228" s="12" t="s">
        <v>85</v>
      </c>
      <c r="I228" s="13">
        <v>12</v>
      </c>
      <c r="J228" s="13">
        <v>12</v>
      </c>
      <c r="K228" s="13">
        <v>6</v>
      </c>
      <c r="L228" s="13">
        <v>12</v>
      </c>
    </row>
    <row r="229" spans="1:12" hidden="1" x14ac:dyDescent="0.25">
      <c r="A229" s="12" t="s">
        <v>5</v>
      </c>
      <c r="B229" s="12" t="s">
        <v>99</v>
      </c>
      <c r="C229" s="12">
        <v>5</v>
      </c>
      <c r="D229" s="12">
        <v>5</v>
      </c>
      <c r="E229" s="12">
        <f>+AVERAGE(I229:L229)</f>
        <v>8</v>
      </c>
      <c r="F229" s="15">
        <f>+(IF(E229/D229&gt;100%,100%,E229/D229))</f>
        <v>1</v>
      </c>
      <c r="G229" s="12" t="s">
        <v>39</v>
      </c>
      <c r="H229" s="12" t="s">
        <v>85</v>
      </c>
      <c r="I229" s="13">
        <v>5</v>
      </c>
      <c r="J229" s="13">
        <v>10</v>
      </c>
      <c r="K229" s="13">
        <v>5</v>
      </c>
      <c r="L229" s="13">
        <v>12</v>
      </c>
    </row>
    <row r="230" spans="1:12" hidden="1" x14ac:dyDescent="0.25">
      <c r="A230" s="12" t="s">
        <v>5</v>
      </c>
      <c r="B230" s="12" t="s">
        <v>98</v>
      </c>
      <c r="C230" s="12">
        <v>6</v>
      </c>
      <c r="D230" s="12">
        <v>6</v>
      </c>
      <c r="E230" s="12">
        <f>+AVERAGE(I230:L230)</f>
        <v>18</v>
      </c>
      <c r="F230" s="15">
        <f>+(IF(E230/D230&gt;100%,100%,E230/D230))</f>
        <v>1</v>
      </c>
      <c r="G230" s="12" t="s">
        <v>39</v>
      </c>
      <c r="H230" s="12" t="s">
        <v>85</v>
      </c>
      <c r="I230" s="13">
        <v>12</v>
      </c>
      <c r="J230" s="13">
        <v>30</v>
      </c>
      <c r="K230" s="13" t="s">
        <v>41</v>
      </c>
      <c r="L230" s="13">
        <v>12</v>
      </c>
    </row>
    <row r="231" spans="1:12" hidden="1" x14ac:dyDescent="0.25">
      <c r="A231" s="12" t="s">
        <v>5</v>
      </c>
      <c r="B231" s="12" t="s">
        <v>97</v>
      </c>
      <c r="C231" s="12">
        <v>1000</v>
      </c>
      <c r="D231" s="12">
        <v>8000</v>
      </c>
      <c r="E231" s="12">
        <f>+SUM(I231:L231)</f>
        <v>6000</v>
      </c>
      <c r="F231" s="15">
        <f>+IF(E231/D231&gt;100%,100%,E231/D231)</f>
        <v>0.75</v>
      </c>
      <c r="G231" s="12" t="s">
        <v>46</v>
      </c>
      <c r="H231" s="12" t="s">
        <v>85</v>
      </c>
      <c r="I231" s="13">
        <v>2000</v>
      </c>
      <c r="J231" s="13">
        <v>2000</v>
      </c>
      <c r="K231" s="13" t="s">
        <v>41</v>
      </c>
      <c r="L231" s="13">
        <v>2000</v>
      </c>
    </row>
    <row r="232" spans="1:12" hidden="1" x14ac:dyDescent="0.25">
      <c r="A232" s="12" t="s">
        <v>5</v>
      </c>
      <c r="B232" s="12" t="s">
        <v>96</v>
      </c>
      <c r="C232" s="12">
        <v>2</v>
      </c>
      <c r="D232" s="12">
        <v>2</v>
      </c>
      <c r="E232" s="12">
        <f>+AVERAGE(I232:L232)</f>
        <v>5.333333333333333</v>
      </c>
      <c r="F232" s="15">
        <f>+(IF(E232/D232&gt;100%,100%,E232/D232))</f>
        <v>1</v>
      </c>
      <c r="G232" s="12" t="s">
        <v>39</v>
      </c>
      <c r="H232" s="12" t="s">
        <v>85</v>
      </c>
      <c r="I232" s="13">
        <v>2</v>
      </c>
      <c r="J232" s="13">
        <v>4</v>
      </c>
      <c r="K232" s="13" t="s">
        <v>41</v>
      </c>
      <c r="L232" s="13">
        <v>10</v>
      </c>
    </row>
    <row r="233" spans="1:12" hidden="1" x14ac:dyDescent="0.25">
      <c r="A233" s="12" t="s">
        <v>5</v>
      </c>
      <c r="B233" s="12" t="s">
        <v>95</v>
      </c>
      <c r="C233" s="12">
        <v>1</v>
      </c>
      <c r="D233" s="12">
        <v>1</v>
      </c>
      <c r="E233" s="12">
        <f>+AVERAGE(I233:L233)</f>
        <v>1</v>
      </c>
      <c r="F233" s="15">
        <f>+(IF(E233/D233&gt;100%,100%,E233/D233))</f>
        <v>1</v>
      </c>
      <c r="G233" s="12" t="s">
        <v>39</v>
      </c>
      <c r="H233" s="12" t="s">
        <v>85</v>
      </c>
      <c r="I233" s="13">
        <v>1</v>
      </c>
      <c r="J233" s="13">
        <v>1</v>
      </c>
      <c r="K233" s="13" t="s">
        <v>41</v>
      </c>
      <c r="L233" s="13">
        <v>1</v>
      </c>
    </row>
    <row r="234" spans="1:12" hidden="1" x14ac:dyDescent="0.25">
      <c r="A234" s="12" t="s">
        <v>5</v>
      </c>
      <c r="B234" s="12" t="s">
        <v>94</v>
      </c>
      <c r="C234" s="12">
        <v>1</v>
      </c>
      <c r="D234" s="12">
        <v>1</v>
      </c>
      <c r="E234" s="12">
        <f>+AVERAGE(I234:L234)</f>
        <v>2.6666666666666665</v>
      </c>
      <c r="F234" s="15">
        <f>+(IF(E234/D234&gt;100%,100%,E234/D234))</f>
        <v>1</v>
      </c>
      <c r="G234" s="12" t="s">
        <v>39</v>
      </c>
      <c r="H234" s="12" t="s">
        <v>85</v>
      </c>
      <c r="I234" s="13">
        <v>3</v>
      </c>
      <c r="J234" s="13">
        <v>4</v>
      </c>
      <c r="K234" s="13" t="s">
        <v>41</v>
      </c>
      <c r="L234" s="13">
        <v>1</v>
      </c>
    </row>
    <row r="235" spans="1:12" hidden="1" x14ac:dyDescent="0.25">
      <c r="A235" s="12" t="s">
        <v>5</v>
      </c>
      <c r="B235" s="12" t="s">
        <v>93</v>
      </c>
      <c r="C235" s="12">
        <v>1</v>
      </c>
      <c r="D235" s="12">
        <v>1</v>
      </c>
      <c r="E235" s="12">
        <f>+AVERAGE(I235:L235)</f>
        <v>1</v>
      </c>
      <c r="F235" s="15">
        <f>+(IF(E235/D235&gt;100%,100%,E235/D235))</f>
        <v>1</v>
      </c>
      <c r="G235" s="12" t="s">
        <v>39</v>
      </c>
      <c r="H235" s="12" t="s">
        <v>85</v>
      </c>
      <c r="I235" s="13" t="s">
        <v>41</v>
      </c>
      <c r="J235" s="13">
        <v>1</v>
      </c>
      <c r="K235" s="13" t="s">
        <v>41</v>
      </c>
      <c r="L235" s="13">
        <v>1</v>
      </c>
    </row>
    <row r="236" spans="1:12" hidden="1" x14ac:dyDescent="0.25">
      <c r="A236" s="12" t="s">
        <v>5</v>
      </c>
      <c r="B236" s="12" t="s">
        <v>92</v>
      </c>
      <c r="C236" s="12">
        <v>0</v>
      </c>
      <c r="D236" s="12">
        <v>3</v>
      </c>
      <c r="E236" s="12">
        <f>+SUM(I236:L236)</f>
        <v>1</v>
      </c>
      <c r="F236" s="15">
        <f>+IF(E236/D236&gt;100%,100%,E236/D236)</f>
        <v>0.33333333333333331</v>
      </c>
      <c r="G236" s="12" t="s">
        <v>46</v>
      </c>
      <c r="H236" s="12" t="s">
        <v>85</v>
      </c>
      <c r="I236" s="13" t="s">
        <v>41</v>
      </c>
      <c r="J236" s="13" t="s">
        <v>41</v>
      </c>
      <c r="K236" s="13" t="s">
        <v>41</v>
      </c>
      <c r="L236" s="13">
        <v>1</v>
      </c>
    </row>
    <row r="237" spans="1:12" hidden="1" x14ac:dyDescent="0.25">
      <c r="A237" s="12" t="s">
        <v>5</v>
      </c>
      <c r="B237" s="12" t="s">
        <v>91</v>
      </c>
      <c r="C237" s="12">
        <v>0</v>
      </c>
      <c r="D237" s="12">
        <v>600</v>
      </c>
      <c r="E237" s="12">
        <f>+SUM(I237:L237)</f>
        <v>0</v>
      </c>
      <c r="F237" s="15">
        <f>+IF(E237/D237&gt;100%,100%,E237/D237)</f>
        <v>0</v>
      </c>
      <c r="G237" s="12" t="s">
        <v>46</v>
      </c>
      <c r="H237" s="12" t="s">
        <v>85</v>
      </c>
      <c r="I237" s="13" t="s">
        <v>41</v>
      </c>
      <c r="J237" s="13" t="s">
        <v>41</v>
      </c>
      <c r="K237" s="13" t="s">
        <v>41</v>
      </c>
      <c r="L237" s="13" t="s">
        <v>41</v>
      </c>
    </row>
    <row r="238" spans="1:12" x14ac:dyDescent="0.25">
      <c r="A238" s="12" t="s">
        <v>3</v>
      </c>
      <c r="B238" s="12" t="s">
        <v>90</v>
      </c>
      <c r="C238" s="12">
        <v>0</v>
      </c>
      <c r="D238" s="12">
        <v>37</v>
      </c>
      <c r="E238" s="12">
        <f>+SUM(I238:L238)</f>
        <v>28</v>
      </c>
      <c r="F238" s="15">
        <f>+IF(E238/D238&gt;100%,100%,E238/D238)</f>
        <v>0.7567567567567568</v>
      </c>
      <c r="G238" s="12" t="s">
        <v>46</v>
      </c>
      <c r="H238" s="12" t="s">
        <v>87</v>
      </c>
      <c r="I238" s="13">
        <v>3</v>
      </c>
      <c r="J238" s="13">
        <v>7</v>
      </c>
      <c r="K238" s="13">
        <v>8</v>
      </c>
      <c r="L238" s="13">
        <v>10</v>
      </c>
    </row>
    <row r="239" spans="1:12" x14ac:dyDescent="0.25">
      <c r="A239" s="12" t="s">
        <v>3</v>
      </c>
      <c r="B239" s="12" t="s">
        <v>89</v>
      </c>
      <c r="C239" s="12">
        <v>2</v>
      </c>
      <c r="D239" s="12">
        <v>43</v>
      </c>
      <c r="E239" s="12">
        <f>+SUM(I239:L239)</f>
        <v>41</v>
      </c>
      <c r="F239" s="15">
        <f>+IF(E239/D239&gt;100%,100%,E239/D239)</f>
        <v>0.95348837209302328</v>
      </c>
      <c r="G239" s="12" t="s">
        <v>46</v>
      </c>
      <c r="H239" s="12" t="s">
        <v>87</v>
      </c>
      <c r="I239" s="13">
        <v>6</v>
      </c>
      <c r="J239" s="13">
        <v>11</v>
      </c>
      <c r="K239" s="13">
        <v>12</v>
      </c>
      <c r="L239" s="13">
        <v>12</v>
      </c>
    </row>
    <row r="240" spans="1:12" x14ac:dyDescent="0.25">
      <c r="A240" s="12" t="s">
        <v>3</v>
      </c>
      <c r="B240" s="12" t="s">
        <v>88</v>
      </c>
      <c r="C240" s="12">
        <v>45</v>
      </c>
      <c r="D240" s="12">
        <v>183</v>
      </c>
      <c r="E240" s="12">
        <f>+SUM(I240:L240)</f>
        <v>245</v>
      </c>
      <c r="F240" s="15">
        <f>+IF(E240/D240&gt;100%,100%,E240/D240)</f>
        <v>1</v>
      </c>
      <c r="G240" s="12" t="s">
        <v>46</v>
      </c>
      <c r="H240" s="12" t="s">
        <v>87</v>
      </c>
      <c r="I240" s="13">
        <v>3</v>
      </c>
      <c r="J240" s="13">
        <v>180</v>
      </c>
      <c r="K240" s="13">
        <v>32</v>
      </c>
      <c r="L240" s="13">
        <v>30</v>
      </c>
    </row>
    <row r="241" spans="1:12" x14ac:dyDescent="0.25">
      <c r="A241" s="12" t="s">
        <v>3</v>
      </c>
      <c r="B241" s="12" t="s">
        <v>86</v>
      </c>
      <c r="C241" s="12">
        <v>3</v>
      </c>
      <c r="D241" s="12">
        <v>3</v>
      </c>
      <c r="E241" s="12">
        <f>+AVERAGE(I241:L241)</f>
        <v>2.6666666666666665</v>
      </c>
      <c r="F241" s="15">
        <f>+(IF(E241/D241&gt;100%,100%,E241/D241))</f>
        <v>0.88888888888888884</v>
      </c>
      <c r="G241" s="12" t="s">
        <v>39</v>
      </c>
      <c r="H241" s="12" t="s">
        <v>85</v>
      </c>
      <c r="I241" s="13">
        <v>2</v>
      </c>
      <c r="J241" s="13">
        <v>4</v>
      </c>
      <c r="K241" s="13">
        <v>2</v>
      </c>
      <c r="L241" s="13" t="s">
        <v>41</v>
      </c>
    </row>
    <row r="242" spans="1:12" hidden="1" x14ac:dyDescent="0.25">
      <c r="A242" s="12" t="s">
        <v>7</v>
      </c>
      <c r="B242" s="12" t="s">
        <v>84</v>
      </c>
      <c r="C242" s="12">
        <v>0</v>
      </c>
      <c r="D242" s="12">
        <v>2</v>
      </c>
      <c r="E242" s="12">
        <f>+SUM(I242:L242)</f>
        <v>0.9</v>
      </c>
      <c r="F242" s="15">
        <f>+IF(E242/D242&gt;100%,100%,E242/D242)</f>
        <v>0.45</v>
      </c>
      <c r="G242" s="12" t="s">
        <v>46</v>
      </c>
      <c r="H242" s="12" t="s">
        <v>83</v>
      </c>
      <c r="I242" s="13">
        <v>0.4</v>
      </c>
      <c r="J242" s="13">
        <v>0.5</v>
      </c>
      <c r="K242" s="13" t="s">
        <v>41</v>
      </c>
      <c r="L242" s="13" t="s">
        <v>41</v>
      </c>
    </row>
    <row r="243" spans="1:12" hidden="1" x14ac:dyDescent="0.25">
      <c r="A243" s="12" t="s">
        <v>7</v>
      </c>
      <c r="B243" s="12" t="s">
        <v>82</v>
      </c>
      <c r="C243" s="12">
        <v>0</v>
      </c>
      <c r="D243" s="12">
        <v>10</v>
      </c>
      <c r="E243" s="12">
        <f>+SUM(I243:L243)</f>
        <v>3</v>
      </c>
      <c r="F243" s="15">
        <f>+IF(E243/D243&gt;100%,100%,E243/D243)</f>
        <v>0.3</v>
      </c>
      <c r="G243" s="12" t="s">
        <v>46</v>
      </c>
      <c r="H243" s="12" t="s">
        <v>74</v>
      </c>
      <c r="I243" s="13" t="s">
        <v>41</v>
      </c>
      <c r="J243" s="13">
        <v>2</v>
      </c>
      <c r="K243" s="13">
        <v>1</v>
      </c>
      <c r="L243" s="13" t="s">
        <v>41</v>
      </c>
    </row>
    <row r="244" spans="1:12" hidden="1" x14ac:dyDescent="0.25">
      <c r="A244" s="12" t="s">
        <v>7</v>
      </c>
      <c r="B244" s="12" t="s">
        <v>81</v>
      </c>
      <c r="C244" s="12">
        <v>0</v>
      </c>
      <c r="D244" s="12">
        <v>3</v>
      </c>
      <c r="E244" s="12">
        <f>+SUM(I244:L244)</f>
        <v>9</v>
      </c>
      <c r="F244" s="15">
        <f>+IF(E244/D244&gt;100%,100%,E244/D244)</f>
        <v>1</v>
      </c>
      <c r="G244" s="12" t="s">
        <v>46</v>
      </c>
      <c r="H244" s="12" t="s">
        <v>80</v>
      </c>
      <c r="I244" s="13">
        <v>2</v>
      </c>
      <c r="J244" s="13">
        <v>4</v>
      </c>
      <c r="K244" s="13" t="s">
        <v>41</v>
      </c>
      <c r="L244" s="13">
        <v>3</v>
      </c>
    </row>
    <row r="245" spans="1:12" hidden="1" x14ac:dyDescent="0.25">
      <c r="A245" s="12" t="s">
        <v>7</v>
      </c>
      <c r="B245" s="12" t="s">
        <v>79</v>
      </c>
      <c r="C245" s="12">
        <v>0</v>
      </c>
      <c r="D245" s="12">
        <v>250</v>
      </c>
      <c r="E245" s="12">
        <f>+SUM(I245:L245)</f>
        <v>327</v>
      </c>
      <c r="F245" s="15">
        <f>+IF(E245/D245&gt;100%,100%,E245/D245)</f>
        <v>1</v>
      </c>
      <c r="G245" s="12" t="s">
        <v>46</v>
      </c>
      <c r="H245" s="12" t="s">
        <v>74</v>
      </c>
      <c r="I245" s="13">
        <v>177</v>
      </c>
      <c r="J245" s="13" t="s">
        <v>41</v>
      </c>
      <c r="K245" s="13" t="s">
        <v>41</v>
      </c>
      <c r="L245" s="13">
        <v>150</v>
      </c>
    </row>
    <row r="246" spans="1:12" hidden="1" x14ac:dyDescent="0.25">
      <c r="A246" s="12" t="s">
        <v>5</v>
      </c>
      <c r="B246" s="12" t="s">
        <v>78</v>
      </c>
      <c r="C246" s="12">
        <v>0</v>
      </c>
      <c r="D246" s="12">
        <v>1</v>
      </c>
      <c r="E246" s="12">
        <f>+AVERAGE(I246:L246)</f>
        <v>2.75</v>
      </c>
      <c r="F246" s="15">
        <f>+(IF(E246/D246&gt;100%,100%,E246/D246))</f>
        <v>1</v>
      </c>
      <c r="G246" s="12" t="s">
        <v>39</v>
      </c>
      <c r="H246" s="12" t="s">
        <v>74</v>
      </c>
      <c r="I246" s="13">
        <v>1</v>
      </c>
      <c r="J246" s="13">
        <v>4</v>
      </c>
      <c r="K246" s="13">
        <v>1</v>
      </c>
      <c r="L246" s="13">
        <v>5</v>
      </c>
    </row>
    <row r="247" spans="1:12" hidden="1" x14ac:dyDescent="0.25">
      <c r="A247" s="12" t="s">
        <v>5</v>
      </c>
      <c r="B247" s="12" t="s">
        <v>77</v>
      </c>
      <c r="C247" s="12">
        <v>0</v>
      </c>
      <c r="D247" s="12">
        <v>1</v>
      </c>
      <c r="E247" s="12">
        <f>+AVERAGE(I247:L247)</f>
        <v>1.75</v>
      </c>
      <c r="F247" s="15">
        <f>+(IF(E247/D247&gt;100%,100%,E247/D247))</f>
        <v>1</v>
      </c>
      <c r="G247" s="12" t="s">
        <v>39</v>
      </c>
      <c r="H247" s="12" t="s">
        <v>74</v>
      </c>
      <c r="I247" s="13">
        <v>4</v>
      </c>
      <c r="J247" s="13">
        <v>1</v>
      </c>
      <c r="K247" s="13">
        <v>1</v>
      </c>
      <c r="L247" s="13">
        <v>1</v>
      </c>
    </row>
    <row r="248" spans="1:12" hidden="1" x14ac:dyDescent="0.25">
      <c r="A248" s="12" t="s">
        <v>5</v>
      </c>
      <c r="B248" s="12" t="s">
        <v>76</v>
      </c>
      <c r="C248" s="12">
        <v>0</v>
      </c>
      <c r="D248" s="12">
        <v>4</v>
      </c>
      <c r="E248" s="12">
        <f>+SUM(I248:L248)</f>
        <v>3</v>
      </c>
      <c r="F248" s="15">
        <f>+IF(E248/D248&gt;100%,100%,E248/D248)</f>
        <v>0.75</v>
      </c>
      <c r="G248" s="12" t="s">
        <v>46</v>
      </c>
      <c r="H248" s="12" t="s">
        <v>74</v>
      </c>
      <c r="I248" s="13">
        <v>1</v>
      </c>
      <c r="J248" s="13">
        <v>1</v>
      </c>
      <c r="K248" s="13" t="s">
        <v>41</v>
      </c>
      <c r="L248" s="13">
        <v>1</v>
      </c>
    </row>
    <row r="249" spans="1:12" hidden="1" x14ac:dyDescent="0.25">
      <c r="A249" s="12" t="s">
        <v>5</v>
      </c>
      <c r="B249" s="12" t="s">
        <v>75</v>
      </c>
      <c r="C249" s="12">
        <v>0</v>
      </c>
      <c r="D249" s="12">
        <v>8</v>
      </c>
      <c r="E249" s="12">
        <f>+SUM(I249:L249)</f>
        <v>18</v>
      </c>
      <c r="F249" s="15">
        <f>+IF(E249/D249&gt;100%,100%,E249/D249)</f>
        <v>1</v>
      </c>
      <c r="G249" s="12" t="s">
        <v>46</v>
      </c>
      <c r="H249" s="12" t="s">
        <v>74</v>
      </c>
      <c r="I249" s="13">
        <v>2</v>
      </c>
      <c r="J249" s="13">
        <v>10</v>
      </c>
      <c r="K249" s="13">
        <v>1</v>
      </c>
      <c r="L249" s="13">
        <v>5</v>
      </c>
    </row>
    <row r="250" spans="1:12" hidden="1" x14ac:dyDescent="0.25">
      <c r="A250" s="12" t="s">
        <v>10</v>
      </c>
      <c r="B250" s="12" t="s">
        <v>73</v>
      </c>
      <c r="C250" s="12">
        <v>123.7</v>
      </c>
      <c r="D250" s="12">
        <v>123.7</v>
      </c>
      <c r="E250" s="12">
        <f t="shared" ref="E250:E265" si="26">+AVERAGE(I250:L250)</f>
        <v>43.575000000000003</v>
      </c>
      <c r="F250" s="15">
        <f>+(IF(E250/D250&gt;100%,100%,E250/D250))</f>
        <v>0.35226354082457562</v>
      </c>
      <c r="G250" s="12" t="s">
        <v>39</v>
      </c>
      <c r="H250" s="12" t="s">
        <v>38</v>
      </c>
      <c r="I250" s="13">
        <v>17.600000000000001</v>
      </c>
      <c r="J250" s="13">
        <v>14.68</v>
      </c>
      <c r="K250" s="13">
        <v>35.39</v>
      </c>
      <c r="L250" s="13">
        <v>106.63</v>
      </c>
    </row>
    <row r="251" spans="1:12" hidden="1" x14ac:dyDescent="0.25">
      <c r="A251" s="12" t="s">
        <v>10</v>
      </c>
      <c r="B251" s="12" t="s">
        <v>72</v>
      </c>
      <c r="C251" s="12">
        <v>7.4</v>
      </c>
      <c r="D251" s="12">
        <v>7.4</v>
      </c>
      <c r="E251" s="12">
        <f t="shared" si="26"/>
        <v>4.6950000000000003</v>
      </c>
      <c r="F251" s="15">
        <f>+(IF(E251/D251&gt;100%,100%,E251/D251))</f>
        <v>0.63445945945945947</v>
      </c>
      <c r="G251" s="12" t="s">
        <v>39</v>
      </c>
      <c r="H251" s="12" t="s">
        <v>38</v>
      </c>
      <c r="I251" s="13">
        <v>2.1</v>
      </c>
      <c r="J251" s="13">
        <v>2.39</v>
      </c>
      <c r="K251" s="13">
        <v>4.59</v>
      </c>
      <c r="L251" s="13">
        <v>9.6999999999999993</v>
      </c>
    </row>
    <row r="252" spans="1:12" hidden="1" x14ac:dyDescent="0.25">
      <c r="A252" s="12" t="s">
        <v>10</v>
      </c>
      <c r="B252" s="12" t="s">
        <v>71</v>
      </c>
      <c r="C252" s="12">
        <v>17.7</v>
      </c>
      <c r="D252" s="12">
        <v>17.7</v>
      </c>
      <c r="E252" s="12">
        <f t="shared" si="26"/>
        <v>0</v>
      </c>
      <c r="F252" s="15">
        <f>+(IF(E252/D252&gt;100%,100%,E252/D252))</f>
        <v>0</v>
      </c>
      <c r="G252" s="12" t="s">
        <v>39</v>
      </c>
      <c r="H252" s="12" t="s">
        <v>38</v>
      </c>
      <c r="I252" s="13">
        <v>0</v>
      </c>
      <c r="J252" s="13">
        <v>0</v>
      </c>
      <c r="K252" s="13">
        <v>0</v>
      </c>
      <c r="L252" s="13">
        <v>0</v>
      </c>
    </row>
    <row r="253" spans="1:12" hidden="1" x14ac:dyDescent="0.25">
      <c r="A253" s="12" t="s">
        <v>10</v>
      </c>
      <c r="B253" s="12" t="s">
        <v>70</v>
      </c>
      <c r="C253" s="12">
        <v>0</v>
      </c>
      <c r="D253" s="12">
        <v>0</v>
      </c>
      <c r="E253" s="12">
        <f t="shared" si="26"/>
        <v>0</v>
      </c>
      <c r="F253" s="15">
        <v>1</v>
      </c>
      <c r="G253" s="12" t="s">
        <v>39</v>
      </c>
      <c r="H253" s="12" t="s">
        <v>38</v>
      </c>
      <c r="I253" s="13">
        <v>0</v>
      </c>
      <c r="J253" s="13">
        <v>0</v>
      </c>
      <c r="K253" s="13">
        <v>0</v>
      </c>
      <c r="L253" s="13">
        <v>0</v>
      </c>
    </row>
    <row r="254" spans="1:12" hidden="1" x14ac:dyDescent="0.25">
      <c r="A254" s="12" t="s">
        <v>10</v>
      </c>
      <c r="B254" s="12" t="s">
        <v>69</v>
      </c>
      <c r="C254" s="12">
        <v>0</v>
      </c>
      <c r="D254" s="12">
        <v>0</v>
      </c>
      <c r="E254" s="12">
        <f t="shared" si="26"/>
        <v>0</v>
      </c>
      <c r="F254" s="15">
        <v>1</v>
      </c>
      <c r="G254" s="12" t="s">
        <v>39</v>
      </c>
      <c r="H254" s="12" t="s">
        <v>38</v>
      </c>
      <c r="I254" s="13">
        <v>0</v>
      </c>
      <c r="J254" s="13">
        <v>0</v>
      </c>
      <c r="K254" s="13">
        <v>0</v>
      </c>
      <c r="L254" s="13">
        <v>0</v>
      </c>
    </row>
    <row r="255" spans="1:12" hidden="1" x14ac:dyDescent="0.25">
      <c r="A255" s="12" t="s">
        <v>10</v>
      </c>
      <c r="B255" s="12" t="s">
        <v>68</v>
      </c>
      <c r="C255" s="12">
        <v>10</v>
      </c>
      <c r="D255" s="12">
        <v>10</v>
      </c>
      <c r="E255" s="12">
        <f t="shared" si="26"/>
        <v>5</v>
      </c>
      <c r="F255" s="15">
        <f>+(IF(E255/D255&gt;100%,100%,E255/D255))</f>
        <v>0.5</v>
      </c>
      <c r="G255" s="12" t="s">
        <v>39</v>
      </c>
      <c r="H255" s="12" t="s">
        <v>38</v>
      </c>
      <c r="I255" s="13">
        <v>4</v>
      </c>
      <c r="J255" s="13">
        <v>4</v>
      </c>
      <c r="K255" s="13">
        <v>2</v>
      </c>
      <c r="L255" s="13">
        <v>10</v>
      </c>
    </row>
    <row r="256" spans="1:12" hidden="1" x14ac:dyDescent="0.25">
      <c r="A256" s="12" t="s">
        <v>10</v>
      </c>
      <c r="B256" s="12" t="s">
        <v>67</v>
      </c>
      <c r="C256" s="12">
        <v>2.6</v>
      </c>
      <c r="D256" s="12">
        <v>2.6</v>
      </c>
      <c r="E256" s="12">
        <f t="shared" si="26"/>
        <v>2.9850000000000003</v>
      </c>
      <c r="F256" s="15">
        <f>+(IF(E256/D256&gt;100%,100%,E256/D256))</f>
        <v>1</v>
      </c>
      <c r="G256" s="12" t="s">
        <v>39</v>
      </c>
      <c r="H256" s="12" t="s">
        <v>38</v>
      </c>
      <c r="I256" s="13">
        <v>1.4</v>
      </c>
      <c r="J256" s="13">
        <v>0</v>
      </c>
      <c r="K256" s="13">
        <v>5.34</v>
      </c>
      <c r="L256" s="13">
        <v>5.2</v>
      </c>
    </row>
    <row r="257" spans="1:12" hidden="1" x14ac:dyDescent="0.25">
      <c r="A257" s="12" t="s">
        <v>10</v>
      </c>
      <c r="B257" s="12" t="s">
        <v>66</v>
      </c>
      <c r="C257" s="12">
        <v>0</v>
      </c>
      <c r="D257" s="12">
        <v>0</v>
      </c>
      <c r="E257" s="12">
        <f t="shared" si="26"/>
        <v>0.88500000000000001</v>
      </c>
      <c r="F257" s="15">
        <v>0.75</v>
      </c>
      <c r="G257" s="12" t="s">
        <v>39</v>
      </c>
      <c r="H257" s="12" t="s">
        <v>38</v>
      </c>
      <c r="I257" s="13">
        <v>0</v>
      </c>
      <c r="J257" s="13">
        <v>0</v>
      </c>
      <c r="K257" s="13">
        <v>0</v>
      </c>
      <c r="L257" s="13">
        <v>3.54</v>
      </c>
    </row>
    <row r="258" spans="1:12" hidden="1" x14ac:dyDescent="0.25">
      <c r="A258" s="12" t="s">
        <v>10</v>
      </c>
      <c r="B258" s="12" t="s">
        <v>65</v>
      </c>
      <c r="C258" s="12">
        <v>1</v>
      </c>
      <c r="D258" s="12">
        <v>5</v>
      </c>
      <c r="E258" s="12">
        <f t="shared" si="26"/>
        <v>3.1</v>
      </c>
      <c r="F258" s="15">
        <f t="shared" ref="F258:F265" si="27">+(IF(E258/D258&gt;100%,100%,E258/D258))</f>
        <v>0.62</v>
      </c>
      <c r="G258" s="12" t="s">
        <v>39</v>
      </c>
      <c r="H258" s="12" t="s">
        <v>38</v>
      </c>
      <c r="I258" s="13">
        <v>0.4</v>
      </c>
      <c r="J258" s="13">
        <v>1</v>
      </c>
      <c r="K258" s="13">
        <v>10</v>
      </c>
      <c r="L258" s="13">
        <v>1</v>
      </c>
    </row>
    <row r="259" spans="1:12" hidden="1" x14ac:dyDescent="0.25">
      <c r="A259" s="12" t="s">
        <v>10</v>
      </c>
      <c r="B259" s="12" t="s">
        <v>64</v>
      </c>
      <c r="C259" s="12">
        <v>23</v>
      </c>
      <c r="D259" s="12">
        <v>25</v>
      </c>
      <c r="E259" s="12">
        <f t="shared" si="26"/>
        <v>24.75</v>
      </c>
      <c r="F259" s="15">
        <f t="shared" si="27"/>
        <v>0.99</v>
      </c>
      <c r="G259" s="12" t="s">
        <v>39</v>
      </c>
      <c r="H259" s="12" t="s">
        <v>38</v>
      </c>
      <c r="I259" s="13">
        <v>25</v>
      </c>
      <c r="J259" s="13">
        <v>25</v>
      </c>
      <c r="K259" s="13">
        <v>23</v>
      </c>
      <c r="L259" s="13">
        <v>26</v>
      </c>
    </row>
    <row r="260" spans="1:12" hidden="1" x14ac:dyDescent="0.25">
      <c r="A260" s="12" t="s">
        <v>10</v>
      </c>
      <c r="B260" s="12" t="s">
        <v>63</v>
      </c>
      <c r="C260" s="12">
        <v>113.2</v>
      </c>
      <c r="D260" s="12">
        <v>95</v>
      </c>
      <c r="E260" s="12">
        <f t="shared" si="26"/>
        <v>97.724999999999994</v>
      </c>
      <c r="F260" s="15">
        <f t="shared" si="27"/>
        <v>1</v>
      </c>
      <c r="G260" s="12" t="s">
        <v>39</v>
      </c>
      <c r="H260" s="12" t="s">
        <v>38</v>
      </c>
      <c r="I260" s="13">
        <v>110</v>
      </c>
      <c r="J260" s="13">
        <v>95.5</v>
      </c>
      <c r="K260" s="13">
        <v>104</v>
      </c>
      <c r="L260" s="13">
        <v>81.400000000000006</v>
      </c>
    </row>
    <row r="261" spans="1:12" hidden="1" x14ac:dyDescent="0.25">
      <c r="A261" s="12" t="s">
        <v>10</v>
      </c>
      <c r="B261" s="12" t="s">
        <v>62</v>
      </c>
      <c r="C261" s="12">
        <v>106.8</v>
      </c>
      <c r="D261" s="12">
        <v>95</v>
      </c>
      <c r="E261" s="12">
        <f t="shared" si="26"/>
        <v>96.775000000000006</v>
      </c>
      <c r="F261" s="15">
        <f t="shared" si="27"/>
        <v>1</v>
      </c>
      <c r="G261" s="12" t="s">
        <v>39</v>
      </c>
      <c r="H261" s="12" t="s">
        <v>38</v>
      </c>
      <c r="I261" s="13">
        <v>115</v>
      </c>
      <c r="J261" s="13">
        <v>99.4</v>
      </c>
      <c r="K261" s="13">
        <v>97.9</v>
      </c>
      <c r="L261" s="13">
        <v>74.8</v>
      </c>
    </row>
    <row r="262" spans="1:12" hidden="1" x14ac:dyDescent="0.25">
      <c r="A262" s="12" t="s">
        <v>10</v>
      </c>
      <c r="B262" s="12" t="s">
        <v>61</v>
      </c>
      <c r="C262" s="12">
        <v>47</v>
      </c>
      <c r="D262" s="12">
        <v>50</v>
      </c>
      <c r="E262" s="12">
        <f t="shared" si="26"/>
        <v>60.766666666666673</v>
      </c>
      <c r="F262" s="15">
        <f t="shared" si="27"/>
        <v>1</v>
      </c>
      <c r="G262" s="12" t="s">
        <v>39</v>
      </c>
      <c r="H262" s="12" t="s">
        <v>38</v>
      </c>
      <c r="I262" s="13" t="s">
        <v>41</v>
      </c>
      <c r="J262" s="13">
        <v>58.4</v>
      </c>
      <c r="K262" s="13">
        <v>83.6</v>
      </c>
      <c r="L262" s="13">
        <v>40.299999999999997</v>
      </c>
    </row>
    <row r="263" spans="1:12" hidden="1" x14ac:dyDescent="0.25">
      <c r="A263" s="12" t="s">
        <v>10</v>
      </c>
      <c r="B263" s="12" t="s">
        <v>60</v>
      </c>
      <c r="C263" s="12">
        <v>53</v>
      </c>
      <c r="D263" s="12">
        <v>25</v>
      </c>
      <c r="E263" s="12">
        <f t="shared" si="26"/>
        <v>38.1</v>
      </c>
      <c r="F263" s="15">
        <f t="shared" si="27"/>
        <v>1</v>
      </c>
      <c r="G263" s="12" t="s">
        <v>39</v>
      </c>
      <c r="H263" s="12" t="s">
        <v>38</v>
      </c>
      <c r="I263" s="13" t="s">
        <v>41</v>
      </c>
      <c r="J263" s="13">
        <v>39.4</v>
      </c>
      <c r="K263" s="13">
        <v>15.3</v>
      </c>
      <c r="L263" s="13">
        <v>59.6</v>
      </c>
    </row>
    <row r="264" spans="1:12" hidden="1" x14ac:dyDescent="0.25">
      <c r="A264" s="12" t="s">
        <v>10</v>
      </c>
      <c r="B264" s="12" t="s">
        <v>59</v>
      </c>
      <c r="C264" s="12">
        <v>0</v>
      </c>
      <c r="D264" s="12">
        <v>25</v>
      </c>
      <c r="E264" s="12">
        <f t="shared" si="26"/>
        <v>42.4</v>
      </c>
      <c r="F264" s="15">
        <f t="shared" si="27"/>
        <v>1</v>
      </c>
      <c r="G264" s="12" t="s">
        <v>39</v>
      </c>
      <c r="H264" s="12" t="s">
        <v>38</v>
      </c>
      <c r="I264" s="13" t="s">
        <v>41</v>
      </c>
      <c r="J264" s="13">
        <v>2.2000000000000002</v>
      </c>
      <c r="K264" s="13">
        <v>25</v>
      </c>
      <c r="L264" s="13">
        <v>100</v>
      </c>
    </row>
    <row r="265" spans="1:12" hidden="1" x14ac:dyDescent="0.25">
      <c r="A265" s="12" t="s">
        <v>10</v>
      </c>
      <c r="B265" s="12" t="s">
        <v>58</v>
      </c>
      <c r="C265" s="12">
        <v>90</v>
      </c>
      <c r="D265" s="12">
        <v>95</v>
      </c>
      <c r="E265" s="12">
        <f t="shared" si="26"/>
        <v>97.2</v>
      </c>
      <c r="F265" s="15">
        <f t="shared" si="27"/>
        <v>1</v>
      </c>
      <c r="G265" s="12" t="s">
        <v>39</v>
      </c>
      <c r="H265" s="12" t="s">
        <v>38</v>
      </c>
      <c r="I265" s="13" t="s">
        <v>41</v>
      </c>
      <c r="J265" s="13">
        <v>98.6</v>
      </c>
      <c r="K265" s="13">
        <v>109</v>
      </c>
      <c r="L265" s="13">
        <v>84</v>
      </c>
    </row>
    <row r="266" spans="1:12" hidden="1" x14ac:dyDescent="0.25">
      <c r="A266" s="12" t="s">
        <v>10</v>
      </c>
      <c r="B266" s="12" t="s">
        <v>57</v>
      </c>
      <c r="C266" s="12">
        <v>222</v>
      </c>
      <c r="D266" s="12">
        <v>2000</v>
      </c>
      <c r="E266" s="12">
        <f>+SUM(I266:L266)</f>
        <v>3238</v>
      </c>
      <c r="F266" s="15">
        <f>+IF(E266/D266&gt;100%,100%,E266/D266)</f>
        <v>1</v>
      </c>
      <c r="G266" s="12" t="s">
        <v>46</v>
      </c>
      <c r="H266" s="12" t="s">
        <v>38</v>
      </c>
      <c r="I266" s="13">
        <v>904</v>
      </c>
      <c r="J266" s="13">
        <v>786</v>
      </c>
      <c r="K266" s="13">
        <v>998</v>
      </c>
      <c r="L266" s="13">
        <v>550</v>
      </c>
    </row>
    <row r="267" spans="1:12" hidden="1" x14ac:dyDescent="0.25">
      <c r="A267" s="12" t="s">
        <v>10</v>
      </c>
      <c r="B267" s="12" t="s">
        <v>56</v>
      </c>
      <c r="C267" s="12">
        <v>10</v>
      </c>
      <c r="D267" s="12">
        <v>10</v>
      </c>
      <c r="E267" s="12">
        <f t="shared" ref="E267:E272" si="28">+AVERAGE(I267:L267)</f>
        <v>24.225000000000001</v>
      </c>
      <c r="F267" s="15">
        <f t="shared" ref="F267:F272" si="29">+(IF(E267/D267&gt;100%,100%,E267/D267))</f>
        <v>1</v>
      </c>
      <c r="G267" s="12" t="s">
        <v>39</v>
      </c>
      <c r="H267" s="12" t="s">
        <v>38</v>
      </c>
      <c r="I267" s="13">
        <v>27</v>
      </c>
      <c r="J267" s="13">
        <v>28</v>
      </c>
      <c r="K267" s="13">
        <v>27.9</v>
      </c>
      <c r="L267" s="13">
        <v>14</v>
      </c>
    </row>
    <row r="268" spans="1:12" hidden="1" x14ac:dyDescent="0.25">
      <c r="A268" s="12" t="s">
        <v>10</v>
      </c>
      <c r="B268" s="12" t="s">
        <v>55</v>
      </c>
      <c r="C268" s="12">
        <v>100</v>
      </c>
      <c r="D268" s="12">
        <v>100</v>
      </c>
      <c r="E268" s="12">
        <f t="shared" si="28"/>
        <v>100</v>
      </c>
      <c r="F268" s="15">
        <f t="shared" si="29"/>
        <v>1</v>
      </c>
      <c r="G268" s="12" t="s">
        <v>39</v>
      </c>
      <c r="H268" s="12" t="s">
        <v>38</v>
      </c>
      <c r="I268" s="13">
        <v>100</v>
      </c>
      <c r="J268" s="13">
        <v>100</v>
      </c>
      <c r="K268" s="13">
        <v>100</v>
      </c>
      <c r="L268" s="13">
        <v>100</v>
      </c>
    </row>
    <row r="269" spans="1:12" hidden="1" x14ac:dyDescent="0.25">
      <c r="A269" s="12" t="s">
        <v>10</v>
      </c>
      <c r="B269" s="12" t="s">
        <v>54</v>
      </c>
      <c r="C269" s="12">
        <v>100</v>
      </c>
      <c r="D269" s="12">
        <v>100</v>
      </c>
      <c r="E269" s="12">
        <f t="shared" si="28"/>
        <v>100</v>
      </c>
      <c r="F269" s="15">
        <f t="shared" si="29"/>
        <v>1</v>
      </c>
      <c r="G269" s="12" t="s">
        <v>39</v>
      </c>
      <c r="H269" s="12" t="s">
        <v>38</v>
      </c>
      <c r="I269" s="13">
        <v>100</v>
      </c>
      <c r="J269" s="13">
        <v>100</v>
      </c>
      <c r="K269" s="13">
        <v>100</v>
      </c>
      <c r="L269" s="13">
        <v>100</v>
      </c>
    </row>
    <row r="270" spans="1:12" hidden="1" x14ac:dyDescent="0.25">
      <c r="A270" s="12" t="s">
        <v>10</v>
      </c>
      <c r="B270" s="12" t="s">
        <v>53</v>
      </c>
      <c r="C270" s="12">
        <v>1</v>
      </c>
      <c r="D270" s="12">
        <v>1</v>
      </c>
      <c r="E270" s="12">
        <f t="shared" si="28"/>
        <v>1</v>
      </c>
      <c r="F270" s="15">
        <f t="shared" si="29"/>
        <v>1</v>
      </c>
      <c r="G270" s="12" t="s">
        <v>39</v>
      </c>
      <c r="H270" s="12" t="s">
        <v>38</v>
      </c>
      <c r="I270" s="13">
        <v>1</v>
      </c>
      <c r="J270" s="13">
        <v>1</v>
      </c>
      <c r="K270" s="13">
        <v>1</v>
      </c>
      <c r="L270" s="13">
        <v>1</v>
      </c>
    </row>
    <row r="271" spans="1:12" hidden="1" x14ac:dyDescent="0.25">
      <c r="A271" s="12" t="s">
        <v>10</v>
      </c>
      <c r="B271" s="12" t="s">
        <v>52</v>
      </c>
      <c r="C271" s="12">
        <v>2</v>
      </c>
      <c r="D271" s="12">
        <v>4</v>
      </c>
      <c r="E271" s="12">
        <f t="shared" si="28"/>
        <v>3.25</v>
      </c>
      <c r="F271" s="15">
        <f t="shared" si="29"/>
        <v>0.8125</v>
      </c>
      <c r="G271" s="12" t="s">
        <v>39</v>
      </c>
      <c r="H271" s="12" t="s">
        <v>38</v>
      </c>
      <c r="I271" s="13">
        <v>2</v>
      </c>
      <c r="J271" s="13">
        <v>3</v>
      </c>
      <c r="K271" s="13">
        <v>4</v>
      </c>
      <c r="L271" s="13">
        <v>4</v>
      </c>
    </row>
    <row r="272" spans="1:12" hidden="1" x14ac:dyDescent="0.25">
      <c r="A272" s="12" t="s">
        <v>10</v>
      </c>
      <c r="B272" s="12" t="s">
        <v>52</v>
      </c>
      <c r="C272" s="12">
        <v>2</v>
      </c>
      <c r="D272" s="12">
        <v>4</v>
      </c>
      <c r="E272" s="12">
        <f t="shared" si="28"/>
        <v>3</v>
      </c>
      <c r="F272" s="15">
        <f t="shared" si="29"/>
        <v>0.75</v>
      </c>
      <c r="G272" s="12" t="s">
        <v>39</v>
      </c>
      <c r="H272" s="12" t="s">
        <v>38</v>
      </c>
      <c r="I272" s="13">
        <v>2</v>
      </c>
      <c r="J272" s="13">
        <v>4</v>
      </c>
      <c r="K272" s="13">
        <v>2</v>
      </c>
      <c r="L272" s="13">
        <v>4</v>
      </c>
    </row>
    <row r="273" spans="1:12" hidden="1" x14ac:dyDescent="0.25">
      <c r="A273" s="12" t="s">
        <v>10</v>
      </c>
      <c r="B273" s="12" t="s">
        <v>51</v>
      </c>
      <c r="C273" s="12">
        <v>20</v>
      </c>
      <c r="D273" s="12">
        <v>82</v>
      </c>
      <c r="E273" s="12">
        <f>+SUM(I273:L273)</f>
        <v>81</v>
      </c>
      <c r="F273" s="15">
        <f>+IF(E273/D273&gt;100%,100%,E273/D273)</f>
        <v>0.98780487804878048</v>
      </c>
      <c r="G273" s="12" t="s">
        <v>46</v>
      </c>
      <c r="H273" s="12" t="s">
        <v>38</v>
      </c>
      <c r="I273" s="13">
        <v>13</v>
      </c>
      <c r="J273" s="13">
        <v>23</v>
      </c>
      <c r="K273" s="13">
        <v>25</v>
      </c>
      <c r="L273" s="13">
        <v>20</v>
      </c>
    </row>
    <row r="274" spans="1:12" hidden="1" x14ac:dyDescent="0.25">
      <c r="A274" s="12" t="s">
        <v>10</v>
      </c>
      <c r="B274" s="12" t="s">
        <v>50</v>
      </c>
      <c r="C274" s="12">
        <v>120</v>
      </c>
      <c r="D274" s="12">
        <v>140</v>
      </c>
      <c r="E274" s="12">
        <f>+SUM(I274:L274)</f>
        <v>450</v>
      </c>
      <c r="F274" s="15">
        <f>+IF(E274/D274&gt;100%,100%,E274/D274)</f>
        <v>1</v>
      </c>
      <c r="G274" s="12" t="s">
        <v>46</v>
      </c>
      <c r="H274" s="12" t="s">
        <v>38</v>
      </c>
      <c r="I274" s="13">
        <v>110</v>
      </c>
      <c r="J274" s="13">
        <v>110</v>
      </c>
      <c r="K274" s="13">
        <v>120</v>
      </c>
      <c r="L274" s="13">
        <v>110</v>
      </c>
    </row>
    <row r="275" spans="1:12" hidden="1" x14ac:dyDescent="0.25">
      <c r="A275" s="12" t="s">
        <v>10</v>
      </c>
      <c r="B275" s="12" t="s">
        <v>49</v>
      </c>
      <c r="C275" s="12">
        <v>1265</v>
      </c>
      <c r="D275" s="12">
        <v>1265</v>
      </c>
      <c r="E275" s="12">
        <f>+AVERAGE(I275:L275)</f>
        <v>1270.25</v>
      </c>
      <c r="F275" s="15">
        <f>+(IF(E275/D275&gt;100%,100%,E275/D275))</f>
        <v>1</v>
      </c>
      <c r="G275" s="12" t="s">
        <v>39</v>
      </c>
      <c r="H275" s="12" t="s">
        <v>38</v>
      </c>
      <c r="I275" s="13">
        <v>1265</v>
      </c>
      <c r="J275" s="13">
        <v>1265</v>
      </c>
      <c r="K275" s="13">
        <v>1265</v>
      </c>
      <c r="L275" s="13">
        <v>1286</v>
      </c>
    </row>
    <row r="276" spans="1:12" hidden="1" x14ac:dyDescent="0.25">
      <c r="A276" s="12" t="s">
        <v>10</v>
      </c>
      <c r="B276" s="12" t="s">
        <v>48</v>
      </c>
      <c r="C276" s="12">
        <v>100</v>
      </c>
      <c r="D276" s="12">
        <v>100</v>
      </c>
      <c r="E276" s="12">
        <f>+AVERAGE(I276:L276)</f>
        <v>93.75</v>
      </c>
      <c r="F276" s="15">
        <f>+(IF(E276/D276&gt;100%,100%,E276/D276))</f>
        <v>0.9375</v>
      </c>
      <c r="G276" s="12" t="s">
        <v>39</v>
      </c>
      <c r="H276" s="12" t="s">
        <v>38</v>
      </c>
      <c r="I276" s="13">
        <v>75</v>
      </c>
      <c r="J276" s="13">
        <v>100</v>
      </c>
      <c r="K276" s="13">
        <v>100</v>
      </c>
      <c r="L276" s="13">
        <v>100</v>
      </c>
    </row>
    <row r="277" spans="1:12" hidden="1" x14ac:dyDescent="0.25">
      <c r="A277" s="12" t="s">
        <v>10</v>
      </c>
      <c r="B277" s="12" t="s">
        <v>47</v>
      </c>
      <c r="C277" s="12">
        <v>0</v>
      </c>
      <c r="D277" s="12">
        <v>1</v>
      </c>
      <c r="E277" s="12">
        <f>+SUM(I277:L277)</f>
        <v>1</v>
      </c>
      <c r="F277" s="15">
        <f>+IF(E277/D277&gt;100%,100%,E277/D277)</f>
        <v>1</v>
      </c>
      <c r="G277" s="12" t="s">
        <v>46</v>
      </c>
      <c r="H277" s="12" t="s">
        <v>38</v>
      </c>
      <c r="I277" s="13" t="s">
        <v>41</v>
      </c>
      <c r="J277" s="13" t="s">
        <v>41</v>
      </c>
      <c r="K277" s="13" t="s">
        <v>41</v>
      </c>
      <c r="L277" s="13">
        <v>1</v>
      </c>
    </row>
    <row r="278" spans="1:12" hidden="1" x14ac:dyDescent="0.25">
      <c r="A278" s="12" t="s">
        <v>10</v>
      </c>
      <c r="B278" s="12" t="s">
        <v>44</v>
      </c>
      <c r="C278" s="12">
        <v>123</v>
      </c>
      <c r="D278" s="12">
        <v>130</v>
      </c>
      <c r="E278" s="12">
        <f>+AVERAGE(I278:L278)</f>
        <v>134.25</v>
      </c>
      <c r="F278" s="15">
        <f>+(IF(E278/D278&gt;100%,100%,E278/D278))</f>
        <v>1</v>
      </c>
      <c r="G278" s="12" t="s">
        <v>39</v>
      </c>
      <c r="H278" s="12" t="s">
        <v>38</v>
      </c>
      <c r="I278" s="13">
        <v>132</v>
      </c>
      <c r="J278" s="13">
        <v>170</v>
      </c>
      <c r="K278" s="13">
        <v>160</v>
      </c>
      <c r="L278" s="13">
        <v>75</v>
      </c>
    </row>
    <row r="279" spans="1:12" hidden="1" x14ac:dyDescent="0.25">
      <c r="A279" s="12" t="s">
        <v>10</v>
      </c>
      <c r="B279" s="12" t="s">
        <v>43</v>
      </c>
      <c r="C279" s="12">
        <v>75</v>
      </c>
      <c r="D279" s="12">
        <v>100</v>
      </c>
      <c r="E279" s="12">
        <f>+AVERAGE(I279:L279)</f>
        <v>87.5</v>
      </c>
      <c r="F279" s="15">
        <f>+(IF(E279/D279&gt;100%,100%,E279/D279))</f>
        <v>0.875</v>
      </c>
      <c r="G279" s="12" t="s">
        <v>39</v>
      </c>
      <c r="H279" s="12" t="s">
        <v>38</v>
      </c>
      <c r="I279" s="13">
        <v>50</v>
      </c>
      <c r="J279" s="13">
        <v>100</v>
      </c>
      <c r="K279" s="13">
        <v>100</v>
      </c>
      <c r="L279" s="13">
        <v>100</v>
      </c>
    </row>
    <row r="280" spans="1:12" hidden="1" x14ac:dyDescent="0.25">
      <c r="A280" s="12" t="s">
        <v>10</v>
      </c>
      <c r="B280" s="12" t="s">
        <v>42</v>
      </c>
      <c r="C280" s="12">
        <v>0</v>
      </c>
      <c r="D280" s="12">
        <v>1</v>
      </c>
      <c r="E280" s="12">
        <f>+AVERAGE(I280:L280)</f>
        <v>1</v>
      </c>
      <c r="F280" s="15">
        <f>+(IF(E280/D280&gt;100%,100%,E280/D280))</f>
        <v>1</v>
      </c>
      <c r="G280" s="12" t="s">
        <v>39</v>
      </c>
      <c r="H280" s="12" t="s">
        <v>38</v>
      </c>
      <c r="I280" s="13" t="s">
        <v>41</v>
      </c>
      <c r="J280" s="13" t="s">
        <v>41</v>
      </c>
      <c r="K280" s="13" t="s">
        <v>41</v>
      </c>
      <c r="L280" s="13">
        <v>1</v>
      </c>
    </row>
    <row r="281" spans="1:12" hidden="1" x14ac:dyDescent="0.25">
      <c r="A281" s="12" t="s">
        <v>10</v>
      </c>
      <c r="B281" s="12" t="s">
        <v>40</v>
      </c>
      <c r="C281" s="12">
        <v>82</v>
      </c>
      <c r="D281" s="12">
        <v>95</v>
      </c>
      <c r="E281" s="12">
        <f>+AVERAGE(I281:L281)</f>
        <v>97.25</v>
      </c>
      <c r="F281" s="15">
        <f>+(IF(E281/D281&gt;100%,100%,E281/D281))</f>
        <v>1</v>
      </c>
      <c r="G281" s="12" t="s">
        <v>39</v>
      </c>
      <c r="H281" s="12" t="s">
        <v>38</v>
      </c>
      <c r="I281" s="13">
        <v>89</v>
      </c>
      <c r="J281" s="13">
        <v>100</v>
      </c>
      <c r="K281" s="13">
        <v>100</v>
      </c>
      <c r="L281" s="13">
        <v>100</v>
      </c>
    </row>
  </sheetData>
  <autoFilter ref="A1:L281">
    <filterColumn colId="0">
      <filters>
        <filter val="Secretaría de Desarrollo"/>
      </filters>
    </filterColumn>
  </autoFilter>
  <sortState ref="N41:O58">
    <sortCondition descending="1" ref="O41:O58"/>
  </sortState>
  <conditionalFormatting sqref="O41:O59">
    <cfRule type="cellIs" dxfId="10" priority="16" operator="greaterThanOrEqual">
      <formula>80</formula>
    </cfRule>
    <cfRule type="cellIs" dxfId="9" priority="17" operator="between">
      <formula>70</formula>
      <formula>79.9</formula>
    </cfRule>
    <cfRule type="cellIs" dxfId="8" priority="18" operator="between">
      <formula>60</formula>
      <formula>69.9</formula>
    </cfRule>
    <cfRule type="cellIs" dxfId="7" priority="19" operator="between">
      <formula>40</formula>
      <formula>59.9</formula>
    </cfRule>
    <cfRule type="cellIs" dxfId="6" priority="20" operator="lessThan">
      <formula>40</formula>
    </cfRule>
  </conditionalFormatting>
  <conditionalFormatting sqref="O62:O75">
    <cfRule type="cellIs" dxfId="5" priority="11" operator="greaterThanOrEqual">
      <formula>80</formula>
    </cfRule>
    <cfRule type="cellIs" dxfId="4" priority="12" operator="between">
      <formula>70</formula>
      <formula>79.9</formula>
    </cfRule>
    <cfRule type="cellIs" dxfId="3" priority="13" operator="between">
      <formula>60</formula>
      <formula>69.9</formula>
    </cfRule>
    <cfRule type="cellIs" dxfId="2" priority="14" operator="between">
      <formula>40</formula>
      <formula>59.9</formula>
    </cfRule>
    <cfRule type="cellIs" dxfId="1" priority="15" operator="lessThan">
      <formula>40</formula>
    </cfRule>
  </conditionalFormatting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cumplimiento cuatrienio</vt:lpstr>
      <vt:lpstr>cumplimiento cuatrienio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Quiceno Gil</dc:creator>
  <cp:lastModifiedBy>Laura Quiceno Gil</cp:lastModifiedBy>
  <dcterms:created xsi:type="dcterms:W3CDTF">2019-11-22T19:53:50Z</dcterms:created>
  <dcterms:modified xsi:type="dcterms:W3CDTF">2019-11-26T17:17:19Z</dcterms:modified>
</cp:coreProperties>
</file>