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atriz.arteaga\Documents\AAH\planes isntitucionales 2021\"/>
    </mc:Choice>
  </mc:AlternateContent>
  <workbookProtection workbookAlgorithmName="SHA-512" workbookHashValue="cHKRb5SHDUCii038q18QsHULsnh6C47poaPYnRnl1pYVCSUVVxjjgQ/xN3dVfdywgkHcw2Xxmnj1Q7frPCpvmg==" workbookSaltValue="GzYo289KbfuJdbCbLm1waw==" workbookSpinCount="100000" lockStructure="1"/>
  <bookViews>
    <workbookView xWindow="0" yWindow="0" windowWidth="16815" windowHeight="7350"/>
  </bookViews>
  <sheets>
    <sheet name="POAI GOBIERNO" sheetId="8" r:id="rId1"/>
    <sheet name="POAI PLANEACIÓN" sheetId="9" r:id="rId2"/>
    <sheet name="POAI HACIENDA" sheetId="10" r:id="rId3"/>
    <sheet name="POAI INFRAESTRUCTURA" sheetId="4" r:id="rId4"/>
    <sheet name="POAI CULTURA" sheetId="2" r:id="rId5"/>
    <sheet name="POAI TRANSITO" sheetId="7" r:id="rId6"/>
    <sheet name="POAI MUJER" sheetId="5" r:id="rId7"/>
    <sheet name="POAI SALUD" sheetId="6" r:id="rId8"/>
    <sheet name="POAI DESARROLLO" sheetId="3" r:id="rId9"/>
    <sheet name="POAI SERV. ADMINISTRATIVOS" sheetId="12" r:id="rId10"/>
    <sheet name="POAI EDUCACION" sheetId="1" r:id="rId11"/>
    <sheet name="POAI INDEC" sheetId="11" r:id="rId12"/>
  </sheets>
  <definedNames>
    <definedName name="_xlnm._FilterDatabase" localSheetId="8" hidden="1">'POAI DESARROLLO'!$A$10:$BV$89</definedName>
    <definedName name="_xlnm._FilterDatabase" localSheetId="11" hidden="1">'POAI INDEC'!$A$10:$BV$32</definedName>
    <definedName name="_xlnm._FilterDatabase" localSheetId="3" hidden="1">'POAI INFRAESTRUCTURA'!$A$8:$BV$62</definedName>
    <definedName name="_xlnm._FilterDatabase" localSheetId="1" hidden="1">'POAI PLANEACIÓN'!$A$10:$BV$92</definedName>
    <definedName name="_xlnm._FilterDatabase" localSheetId="9" hidden="1">'POAI SERV. ADMINISTRATIVOS'!$A$10:$BU$35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5" i="12" l="1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AB32" i="11" l="1"/>
  <c r="AA32" i="11"/>
  <c r="Z32" i="11"/>
  <c r="Y32" i="11"/>
  <c r="X32" i="11"/>
  <c r="W32" i="11"/>
  <c r="V32" i="11"/>
  <c r="U32" i="11"/>
  <c r="T32" i="11"/>
  <c r="S32" i="11"/>
  <c r="Q32" i="11"/>
  <c r="P32" i="11"/>
  <c r="O32" i="11"/>
  <c r="N32" i="11"/>
  <c r="R21" i="11"/>
  <c r="R17" i="11"/>
  <c r="Q14" i="11"/>
  <c r="R32" i="11" l="1"/>
  <c r="R35" i="11" s="1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AB92" i="9" l="1"/>
  <c r="AA92" i="9"/>
  <c r="Z92" i="9"/>
  <c r="Y92" i="9"/>
  <c r="X92" i="9"/>
  <c r="W92" i="9"/>
  <c r="V92" i="9"/>
  <c r="U92" i="9"/>
  <c r="T92" i="9"/>
  <c r="S92" i="9"/>
  <c r="R92" i="9"/>
  <c r="Q92" i="9"/>
  <c r="P92" i="9"/>
  <c r="O92" i="9"/>
  <c r="N92" i="9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Y655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Y641" i="4" l="1"/>
  <c r="R641" i="4"/>
  <c r="Y62" i="4"/>
  <c r="X62" i="4"/>
  <c r="W62" i="4"/>
  <c r="V62" i="4"/>
  <c r="U62" i="4"/>
  <c r="T62" i="4"/>
  <c r="S62" i="4"/>
  <c r="R41" i="4"/>
  <c r="R62" i="4" s="1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AB37" i="2" l="1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S48" i="1" l="1"/>
  <c r="T48" i="1"/>
  <c r="U48" i="1"/>
  <c r="V48" i="1"/>
  <c r="W48" i="1"/>
  <c r="AC48" i="1" l="1"/>
  <c r="AB48" i="1"/>
  <c r="AA48" i="1"/>
  <c r="Z48" i="1"/>
  <c r="Y48" i="1"/>
  <c r="X48" i="1"/>
  <c r="R48" i="1"/>
  <c r="Q48" i="1"/>
  <c r="P48" i="1"/>
  <c r="O48" i="1"/>
  <c r="N48" i="1"/>
</calcChain>
</file>

<file path=xl/comments1.xml><?xml version="1.0" encoding="utf-8"?>
<comments xmlns="http://schemas.openxmlformats.org/spreadsheetml/2006/main">
  <authors>
    <author>USUARIO</author>
  </authors>
  <commentList>
    <comment ref="M41" authorId="0" shapeId="0">
      <text>
        <r>
          <rPr>
            <b/>
            <sz val="9"/>
            <color indexed="81"/>
            <rFont val="Tahoma"/>
          </rPr>
          <t>USUARIO:</t>
        </r>
        <r>
          <rPr>
            <sz val="9"/>
            <color indexed="81"/>
            <rFont val="Tahoma"/>
          </rPr>
          <t xml:space="preserve">
no existe este rubro</t>
        </r>
      </text>
    </comment>
    <comment ref="M68" authorId="0" shapeId="0">
      <text>
        <r>
          <rPr>
            <b/>
            <sz val="9"/>
            <color indexed="81"/>
            <rFont val="Tahoma"/>
          </rPr>
          <t>USUARIO:
Rubro de Gobierno</t>
        </r>
      </text>
    </comment>
  </commentList>
</comments>
</file>

<file path=xl/comments2.xml><?xml version="1.0" encoding="utf-8"?>
<comments xmlns="http://schemas.openxmlformats.org/spreadsheetml/2006/main">
  <authors>
    <author>Nancy Marin Gomez</author>
  </authors>
  <commentList>
    <comment ref="F24" authorId="0" shapeId="0">
      <text>
        <r>
          <rPr>
            <b/>
            <sz val="9"/>
            <color indexed="81"/>
            <rFont val="Tahoma"/>
            <charset val="1"/>
          </rPr>
          <t>Nancy Marin Gomez:</t>
        </r>
        <r>
          <rPr>
            <sz val="9"/>
            <color indexed="81"/>
            <rFont val="Tahoma"/>
            <charset val="1"/>
          </rPr>
          <t xml:space="preserve">
adicionar para contratación de personal e implementación del centro</t>
        </r>
      </text>
    </comment>
    <comment ref="F27" authorId="0" shapeId="0">
      <text>
        <r>
          <rPr>
            <b/>
            <sz val="9"/>
            <color indexed="81"/>
            <rFont val="Tahoma"/>
            <charset val="1"/>
          </rPr>
          <t>Nancy Marin Gomez:</t>
        </r>
        <r>
          <rPr>
            <sz val="9"/>
            <color indexed="81"/>
            <rFont val="Tahoma"/>
            <charset val="1"/>
          </rPr>
          <t xml:space="preserve">
tiene un costo de $ 180.000.000</t>
        </r>
      </text>
    </comment>
  </commentList>
</comments>
</file>

<file path=xl/sharedStrings.xml><?xml version="1.0" encoding="utf-8"?>
<sst xmlns="http://schemas.openxmlformats.org/spreadsheetml/2006/main" count="1902" uniqueCount="643">
  <si>
    <t>PLAN OPERATIVO ANUAL DE INVERSIÓN (POAI )</t>
  </si>
  <si>
    <t xml:space="preserve">Fecha de elaboración: </t>
  </si>
  <si>
    <t>Línea Estratégica</t>
  </si>
  <si>
    <t>Componente</t>
  </si>
  <si>
    <t>Programa</t>
  </si>
  <si>
    <t>Proyecto</t>
  </si>
  <si>
    <t>Codigo BPIN</t>
  </si>
  <si>
    <t>Producto</t>
  </si>
  <si>
    <t>Rubro</t>
  </si>
  <si>
    <t xml:space="preserve">Programación de recursos por fuentes de financiación </t>
  </si>
  <si>
    <t>Corresponsable</t>
  </si>
  <si>
    <t>Observaciones</t>
  </si>
  <si>
    <t>Descripción</t>
  </si>
  <si>
    <t>Meta anual</t>
  </si>
  <si>
    <t xml:space="preserve"> prog sgp APSB </t>
  </si>
  <si>
    <t>Equidad e inclusión para la transformación social</t>
  </si>
  <si>
    <t>Política de Infancia</t>
  </si>
  <si>
    <t>Atención Integral a la primera infancia</t>
  </si>
  <si>
    <t xml:space="preserve">Acciones para la atención de Niños y niñas entre los 0 y 5 años, integralmente. </t>
  </si>
  <si>
    <t xml:space="preserve">Número </t>
  </si>
  <si>
    <t>Calidad y pertinencia educativa</t>
  </si>
  <si>
    <t>Educación para transformar vidas</t>
  </si>
  <si>
    <t>Acciones para la implementación del plan de lectura, escritura, oralidad y fortalecimiento a la extensión cultural de la biblioteca pública</t>
  </si>
  <si>
    <t xml:space="preserve">Estudiantes beneficiados con jornada complementaria  </t>
  </si>
  <si>
    <t>Estrategia de acompañamiento al Tránsito armónico (trayectorias educativas).</t>
  </si>
  <si>
    <t>Ajuste e implementación del Plan educativo Municipal PEM</t>
  </si>
  <si>
    <t>Porcentaje</t>
  </si>
  <si>
    <t>Entrega de estímulos para estudiantes destacados en el grado 11</t>
  </si>
  <si>
    <t>Institucionalizar las Olimpiadas Académicas</t>
  </si>
  <si>
    <t xml:space="preserve">Educación para el trabajo y desarrollo humano </t>
  </si>
  <si>
    <t>Actualización, adopción e implementación de los Manuales de convivencia en las instituciones educativas públicas</t>
  </si>
  <si>
    <t>Fortalecimiento de la Educación Terciaria y/o Superior en el Municipio de Caldas</t>
  </si>
  <si>
    <t>Estudiantes que egresan con doble titulación en alianza con el SENA</t>
  </si>
  <si>
    <t>Crear un fondo para facilitar el acceso a la educación técnica y tecnológica.</t>
  </si>
  <si>
    <t>Educación rural e incluyente</t>
  </si>
  <si>
    <t>Acceso y cobertura educativa</t>
  </si>
  <si>
    <t>Fortalecimiento y Mejoramiento del Acceso, Cobertura y Permanencia Escolar en el Municipio de Caldas</t>
  </si>
  <si>
    <t>Acciones de apoyo Matricula oficial en edad escolar y adultos</t>
  </si>
  <si>
    <t>Estudiantes beneficiados con transporte escolar</t>
  </si>
  <si>
    <t>Acciones para la dotación de instituciones, sedes, centros educativos rurales con material didáctico y TICS.</t>
  </si>
  <si>
    <t>Acciones para el mejoramiento y ampliación a la cobertura municipal en los servicios de bienestar y convivencia estudiantil</t>
  </si>
  <si>
    <t>Fortaleciendo la docencia</t>
  </si>
  <si>
    <t>Acciones para favorecer las diferentes modalidades educativas para la población adulta (sabatino y/o nocturno y/o digital)</t>
  </si>
  <si>
    <t>Fortalecimiento Curricular y de la Docencia en el Municipio de Caldas</t>
  </si>
  <si>
    <t xml:space="preserve">Acciones de apoyo a docentes y directivos docentes en procesos de desarrollo y salud mental, y acciones de estimulo y reconocimiento a la labor docente </t>
  </si>
  <si>
    <t>Acciones para beneficio de estudiantes con becas en programas de educación superior</t>
  </si>
  <si>
    <t xml:space="preserve">Permanencia Escolar </t>
  </si>
  <si>
    <t>Acciones de apoyo con kits escolares a estudiantes de primaria, media y básica</t>
  </si>
  <si>
    <t>Acciones para fortalecer, ampliar y apoyar la permanencia educativa mediante la intervención de la Unidad de Atención Integral y pedagógica (U.A.I.P).</t>
  </si>
  <si>
    <t>Estructurar una plataforma tecnológica que administre las bases de información y caracterización de la población.</t>
  </si>
  <si>
    <t>Total recursos programados</t>
  </si>
  <si>
    <t xml:space="preserve">Secretaría de Despacho: </t>
  </si>
  <si>
    <t>Vigencia:</t>
  </si>
  <si>
    <t>Meta programada (%)</t>
  </si>
  <si>
    <t>Trimestre 1</t>
  </si>
  <si>
    <t>Trimestre 2</t>
  </si>
  <si>
    <t>Trimestre 4</t>
  </si>
  <si>
    <t>Secretaría de Infraestructura física</t>
  </si>
  <si>
    <t>Secretaría de la Mujer y la Familia</t>
  </si>
  <si>
    <t>Secretaría de Planeación</t>
  </si>
  <si>
    <t xml:space="preserve">Nombres y apellidos del responsable: </t>
  </si>
  <si>
    <t>Blanca Inés Sánchez Sánchez</t>
  </si>
  <si>
    <t xml:space="preserve">Secretaria de Educación </t>
  </si>
  <si>
    <t>Unidad de medida</t>
  </si>
  <si>
    <t>Trimestre 3</t>
  </si>
  <si>
    <t xml:space="preserve">Prog cof dpto  </t>
  </si>
  <si>
    <t xml:space="preserve"> Prog cof nación  </t>
  </si>
  <si>
    <t xml:space="preserve"> Prog crédito  </t>
  </si>
  <si>
    <t xml:space="preserve"> Prog otros </t>
  </si>
  <si>
    <t xml:space="preserve"> Prog recursos propios </t>
  </si>
  <si>
    <t xml:space="preserve"> Prog SGP  alimentación escolar </t>
  </si>
  <si>
    <t xml:space="preserve"> Prog SGP cultura </t>
  </si>
  <si>
    <t xml:space="preserve"> Prog SGP deporte </t>
  </si>
  <si>
    <t xml:space="preserve"> Prog SGP libre dest </t>
  </si>
  <si>
    <t xml:space="preserve"> Prog SGP libre inversión </t>
  </si>
  <si>
    <t xml:space="preserve">Prog SGP salud </t>
  </si>
  <si>
    <t xml:space="preserve"> Prog SGP primera infancia</t>
  </si>
  <si>
    <t xml:space="preserve"> Prog regalías </t>
  </si>
  <si>
    <t xml:space="preserve">1. Fortalecimiento de la Educación Inicial en el marco de la atención integral a la Primera Infancia del Municipio de Caldas                                                                                   </t>
  </si>
  <si>
    <t>2.Implementación del Plan de Lectura, Escritura, Oralidad y Bibliotecas: “Caldas Nuestro Cuento"</t>
  </si>
  <si>
    <t>3. Mejoramiento de la Calidad y Pertinencia en la Educación del Municipio de Caldas</t>
  </si>
  <si>
    <t>4.Fortalecimiento de la Educación Terciaria y/o Superior en el Municipio de Caldas</t>
  </si>
  <si>
    <t>5. Implementación de una Educación Rural de Calidad y de Inclusión  en el Municipio de Caldas</t>
  </si>
  <si>
    <t>6. Fortalecimiento y Mejoramiento del Acceso, Cobertura y Permanencia Escolar en el Municipio de Caldas</t>
  </si>
  <si>
    <t>Acciones de mejoramiento de la calidad educativa a través de semilleros, preuniversitarios y preparación de Pruebas SABER</t>
  </si>
  <si>
    <t xml:space="preserve">Fomentando  a la educación superior </t>
  </si>
  <si>
    <t>Alianzas estratégicas para ofertar técnicas en bilingüismo, logística, turismo, emprendimiento, economía naranja, innovación y  TICS bajo el marco de la cuarta revolución industrial, con entidades del orden nacional y/o recursos de Cooperación Internacional</t>
  </si>
  <si>
    <t>Acciones de Apoyo pedagógico al trabajo curricular de las instituciones y centros educativos ruales y urbanos</t>
  </si>
  <si>
    <t xml:space="preserve"> Prog SGP educación/ Gratuidad </t>
  </si>
  <si>
    <t xml:space="preserve"> Prog SGP educación/ Calidad Matrícula</t>
  </si>
  <si>
    <t>RA</t>
  </si>
  <si>
    <t>Acciones para el fortalecimiento de la educación rural en el municipio de Caldas</t>
  </si>
  <si>
    <t xml:space="preserve">                     BLANCA INÉS SÁNCHEZ SÁNCHEZ</t>
  </si>
  <si>
    <t xml:space="preserve">Secretaría de Despacho / Ente descentralizado / Oficina: </t>
  </si>
  <si>
    <t>Casa de la Cultura</t>
  </si>
  <si>
    <t xml:space="preserve">Vigencia: </t>
  </si>
  <si>
    <t>Carlos Mario Vásquez Rojas</t>
  </si>
  <si>
    <t xml:space="preserve"> Prog SGP educación </t>
  </si>
  <si>
    <t>Apropiación cultural y artística para la transformación humana y social de Caldas.</t>
  </si>
  <si>
    <t>Caldas se expresa artística y culturalmente</t>
  </si>
  <si>
    <t>Fortalecimiento de la expresión artística y cultural del municipio de Caldas</t>
  </si>
  <si>
    <t>Campañas artísticas, ambientales, sociales y culturales que promuevan el desarrollo humano y la participación social y comunitaria.</t>
  </si>
  <si>
    <t>Secretaría de Salud</t>
  </si>
  <si>
    <t>Secretaría de Educación</t>
  </si>
  <si>
    <t xml:space="preserve">Convenios para el fortalecimiento del sector cultural, realizados </t>
  </si>
  <si>
    <t>Secretaría de Desarrollo</t>
  </si>
  <si>
    <t>Acciones para el fortalecimiento de grupos artísticos y culturales</t>
  </si>
  <si>
    <t>Acciones para generar iniciativas emprendedoras en industrias creativas y/o economía naranja</t>
  </si>
  <si>
    <t>Arte y cultura con calidad</t>
  </si>
  <si>
    <t>Consolidación y gestión para la apropiación, defensa y salvaguarda del patrimonio cultural del municipio de Caldas</t>
  </si>
  <si>
    <t xml:space="preserve">Acciones formativas para promotores y gestores culturales </t>
  </si>
  <si>
    <t>Implementación de acciones para ciudadanos que participan en procesos de gestión y formación artística y cultural, y en temas sobre industria creativa y/o economía naranja</t>
  </si>
  <si>
    <t>Desarrollar acciones mediante procesos investigativos en áreas artísticas, culturales, creativas y patrimoniales.</t>
  </si>
  <si>
    <t>Acciones para la actualización y declaración de bienes culturales y patrimoniales del Municipio de Caldas</t>
  </si>
  <si>
    <t>Secretaría de Infraestructura</t>
  </si>
  <si>
    <t>Infraestructura y equipamiento cultural</t>
  </si>
  <si>
    <t>Fortalecimiento de la infraestructura y equipamiento artístico y cultural del municipio de caldas Caldas</t>
  </si>
  <si>
    <t>Modernización y dotación de las diferentes áreas artísticas y culturales de la casa de la cultura del Municipio de Caldas</t>
  </si>
  <si>
    <t>Acciones de creación, implementación y sostenimiento de una plataforma tecnológica y sistemas de información integrados a la gestión cultural y artística del Municipio de Caldas.</t>
  </si>
  <si>
    <t>Participación ciudadana desde la cultura</t>
  </si>
  <si>
    <t>Fortalecimiento de la participación ciudadana en los procesos, eventos y conmemoraciones artísticas y culturales del municipio de Caldas</t>
  </si>
  <si>
    <t>Actualización e implementación del Plan decenal de cultura como herramienta de gestión y desarrollo cultural.</t>
  </si>
  <si>
    <t xml:space="preserve">Porcentaje </t>
  </si>
  <si>
    <t>Apoyar técnica, operativa y logísticamente la conformación y operación del consejos Municipal de cultura</t>
  </si>
  <si>
    <t>Eventos tradicionales, típicos  y conmemorativos de orden cultural, comunitario y ambiental ( Juegos recreativos y tradicionales de la calle,  fiestas del aguacero)</t>
  </si>
  <si>
    <t>Indec</t>
  </si>
  <si>
    <t>SECRETARIA DE DESARROLLO Y GESTION SOCIAL</t>
  </si>
  <si>
    <t>SARA CAROLINA TEJADA GIRALDO</t>
  </si>
  <si>
    <t>Política de Juventud</t>
  </si>
  <si>
    <t>Caldas Joven</t>
  </si>
  <si>
    <t>Fortalecimiento en la intervención integral, participativa e incluyente de la juventud del municipio Caldas</t>
  </si>
  <si>
    <t xml:space="preserve">Estructuración, formulación e implementación del Plan estratégico de desarrollo juvenil </t>
  </si>
  <si>
    <t xml:space="preserve">Secretaría de Educación </t>
  </si>
  <si>
    <t>Acciones para la Estructuración, conformación  y acompañamiento integral del consejo municipal de Juventud - CMJ</t>
  </si>
  <si>
    <t>Eventos realizados para los jóvenes del Municipio</t>
  </si>
  <si>
    <t>Acciones para la creación del Campus Juvenil para la identificación y reconocimiento de liderazgos positivos, formación en participación, liderazgo, resolución de conflictos, emprendimiento e inclusión laboral y productiva a los jóvenes</t>
  </si>
  <si>
    <t xml:space="preserve">Gestionar alianzas públicas y privadas para servicios complementarios a población estudiantil </t>
  </si>
  <si>
    <t>Reconocimiento de la diversidad étnica y cultural del municipio</t>
  </si>
  <si>
    <t>Atención a grupos étnicos con criterios de equidad</t>
  </si>
  <si>
    <t>Fortalecimiento de la participación ciudadana en el municipio de Caldas</t>
  </si>
  <si>
    <t>Acciones orientadas a fortalecer los programas  de asistencia y atención a los diferentes grupos que garantizan el enfoque de derechos para la atención diferencial de grupos étnicos</t>
  </si>
  <si>
    <t xml:space="preserve">Población con discapacidad y adulto mayor </t>
  </si>
  <si>
    <t>Gestión diferencial de poblaciones vulnerables</t>
  </si>
  <si>
    <t>Fortalecimiento a la atención de las personas con discapacidad en el Municipio de Caldas</t>
  </si>
  <si>
    <t>Acciones para generar oportunidades de estudio y empleabilidad para la población en situación de discapacidad mediante la atención de necesidades en materia de empleo, innovación, emprendimiento y desarrollo humano.</t>
  </si>
  <si>
    <t>Transformación para la productividad y el emprendimiento</t>
  </si>
  <si>
    <t>Sector agropecuario</t>
  </si>
  <si>
    <t>Gobernanza del sector agropecuario</t>
  </si>
  <si>
    <t>Fortalecimiento de la productividad, competitividad y sostenibilidad de los sistemas productivos agropecuarios locales, del municipio de Caldas</t>
  </si>
  <si>
    <t xml:space="preserve">Acciones de caracterización  y actualización de productores y organizaciones de productores existentes </t>
  </si>
  <si>
    <t>Diagnostico, actualización e implementación de la política pública de Desarrollo Rural Municipal</t>
  </si>
  <si>
    <t>Competitividad agropecuaria</t>
  </si>
  <si>
    <t>Fortalecer las Unidades productivas a través del enfoque empresarial, manejo de registros, análisis de la información, comercialización de productos y enfoque asociativo.</t>
  </si>
  <si>
    <t>Acciones para el fortalecimiento de la cadena productiva y comercial del café.</t>
  </si>
  <si>
    <t>Transferencia de tecnología para el sector agropecuario</t>
  </si>
  <si>
    <t>Acciones de participación de pequeños productores y Unidades productivas en cadenas de transformación agropecuaria</t>
  </si>
  <si>
    <t>Eventos de extensión rural con énfasis en transferencia de tecnologías apropiadas, realizados</t>
  </si>
  <si>
    <t>Producción sostenible, conservación de los recursos naturales y corredores biológicos</t>
  </si>
  <si>
    <t>Acciones que promuevan la implementación de Buenas Prácticas de Producción, enfoque biosostenible, trasformación agropecuaria y practicas limpias</t>
  </si>
  <si>
    <t xml:space="preserve">Acciones que permitan desarrollar Unidades productivas agropecuarias con enfoque agroecológico y autosostenible en la zona urbana y rural </t>
  </si>
  <si>
    <t>Emprendimiento e innovación</t>
  </si>
  <si>
    <t>Caldas por el empleo y el emprendimiento sostenible</t>
  </si>
  <si>
    <t>Implementación de un modelo de emprendimiento y comercio sostenible en el municipio de caldas</t>
  </si>
  <si>
    <t>Estructuración, formulación e implementación del modelo de emprendimiento sostenible del Municipio de Caldas</t>
  </si>
  <si>
    <t>Implementación de un modelo de emprendimiento y comercio sostenible en el municipio de Caldas</t>
  </si>
  <si>
    <t>Acciones que promuevan la formación permanente para el empleo y el emprendimiento</t>
  </si>
  <si>
    <t>Acciones para la implementación de estrategia de incubadora de empleo y emprendimiento sostenible mediante alianzas estratégicas con entidades del orden nacional y/o recursos de Cooperación Internacional</t>
  </si>
  <si>
    <t>Acciones para el fortalecimiento tecnológico a la producción, comercialización  y la promoción del empleo para lograr la diversificación y sofisticación de sus bienes y servicios</t>
  </si>
  <si>
    <t xml:space="preserve">Acuerdos de responsabilidad social empresarial realizados </t>
  </si>
  <si>
    <t xml:space="preserve">Acciones  de comunicación y difusión e información en materia de empleo y emprendimiento </t>
  </si>
  <si>
    <t>Apoyo al sector comercio</t>
  </si>
  <si>
    <t>Fortalecimiento empresarial y productivo de Caldas</t>
  </si>
  <si>
    <t>Ferias y /o ruedas de negocios realizadas  " Compre en Caldas"</t>
  </si>
  <si>
    <t>Acciones que promuevan el turismo agroambiental para los campesinos que habitan áreas de reserva y zonas de producción agrícola y pecuaria.</t>
  </si>
  <si>
    <t xml:space="preserve">Acciones para promover la formulación de incentivos tributarios para grandes empresas, PYMES e iniciativas de emprendimiento que generen valor y promuevan la generación de nuevos puestos de trabajo. </t>
  </si>
  <si>
    <t xml:space="preserve">Secretaria de Hacienda </t>
  </si>
  <si>
    <t xml:space="preserve">Estrategias que promuevan alianzas en beneficio del fortalecimiento comercial y generación del empleo digno </t>
  </si>
  <si>
    <t>Fortalecimiento a la agencia pública de empleo</t>
  </si>
  <si>
    <t>Diseño de un Modelo de empleabilidad para el municipio de Caldas</t>
  </si>
  <si>
    <t xml:space="preserve">Alianzas estratégicas con la empresa privada y pública para generación de empleo formal </t>
  </si>
  <si>
    <t>Acciones de capacitación y formación laboral realizadas</t>
  </si>
  <si>
    <t xml:space="preserve">Acciones institucionales integrales para la orientación laboral </t>
  </si>
  <si>
    <t>Eventos de empleo realizados</t>
  </si>
  <si>
    <t>Seguridad alimentaria</t>
  </si>
  <si>
    <t>Gobernanza de la seguridad alimentaria y Nutricional</t>
  </si>
  <si>
    <t>Fortalecimiento de la Seguridad Alimentaria y Nutricional en el Municipio de Caldas</t>
  </si>
  <si>
    <t xml:space="preserve">Fortalecimiento de Huertas y eco huertas de familias para el autoconsumo humano tanto en zona urbana como rural </t>
  </si>
  <si>
    <t>Campañas Pedagógicas realizadas en seguridad alimentaria y nutricional</t>
  </si>
  <si>
    <t>Actualizar, formular e implementar la actualización de la Política pública de seguridad alimentaria y nutricional actualizada</t>
  </si>
  <si>
    <t xml:space="preserve">Cupos atendidos en el Programa de Alimentación Escolar (PAE) </t>
  </si>
  <si>
    <t>Beneficiados con el programa de restaurantes escolares</t>
  </si>
  <si>
    <t>Personas atendidas con los restaurantes comunitarios</t>
  </si>
  <si>
    <t xml:space="preserve">Alianzas para el mejoramiento de la seguridad alimentaria y nutricional </t>
  </si>
  <si>
    <t>Acciones del programa de tamizaje nutricional implementado</t>
  </si>
  <si>
    <t>Paquetes alimentarios entregados a madres comunitarias y madres FAMI</t>
  </si>
  <si>
    <t xml:space="preserve">Acciones de Fortalecimiento físico, técnico, operativo y tecnológico de los programas de seguridad alimentaria y nutricional </t>
  </si>
  <si>
    <t xml:space="preserve">Secretaría Planeación </t>
  </si>
  <si>
    <t>Apoyo y promoción al turismo</t>
  </si>
  <si>
    <t>Planificación turística territorial</t>
  </si>
  <si>
    <t>Implementación y ejecución del plan turístico territorial de Caldas</t>
  </si>
  <si>
    <t xml:space="preserve">Formular, estructurar e implementar el plan estrategico de turismo </t>
  </si>
  <si>
    <t xml:space="preserve">Conformación de escenarios de participación permanente con actores del sector turístico </t>
  </si>
  <si>
    <t xml:space="preserve">Diagnostico, actualización e implementación  de la política pública de turismo </t>
  </si>
  <si>
    <t>Caldas destino turístico competitivo y sostenible</t>
  </si>
  <si>
    <t>Inventario, caracterización, formulación de las rutas ecoturísticos y culturales</t>
  </si>
  <si>
    <t>Instalación de puntos de información turística</t>
  </si>
  <si>
    <t>Alianzas realizadas para la formación y comercialización de servicios turísticos locales.</t>
  </si>
  <si>
    <t>Secretaría Infraestructura física</t>
  </si>
  <si>
    <t>Estrategias de fortalecimiento de las TICS en el sector turístico del Municipio desarrolladas</t>
  </si>
  <si>
    <t>Hábitat al servicio de la transformación sostenible del territorio</t>
  </si>
  <si>
    <t>Bienestar animal</t>
  </si>
  <si>
    <t xml:space="preserve">Bienestar y protección animal </t>
  </si>
  <si>
    <t>Fortalecimiento del Bienestar y protección de la población animal del municipio de Caldas</t>
  </si>
  <si>
    <t xml:space="preserve">Acciones de esterilización de Caninos y felinos del Municipio de Caldas </t>
  </si>
  <si>
    <t>Acciones para el fortalecimiento técnico, operativo e institucional del Albergue de animales municipal</t>
  </si>
  <si>
    <t>Realizar Campañas para la adopción, tenencia responsable de mascotas, protección al animal, bienestar al animal y seguridad animal</t>
  </si>
  <si>
    <t>Acciones de estimación y caracterización de la población Canina y Felina del Municipio</t>
  </si>
  <si>
    <t>Instalación de microchips en caninos y felinos del municipios de Caldas</t>
  </si>
  <si>
    <t>Trato digno y tenencia responsable de los animales</t>
  </si>
  <si>
    <t>Acciones para la prevención y protección de fauna y flora en el Municipio de Caldas</t>
  </si>
  <si>
    <t xml:space="preserve">Acciones para apoyar organizaciones y grupos organizados defensores de animales </t>
  </si>
  <si>
    <t xml:space="preserve">Estrategias coordinadas para el fortalecimiento del programa de sustitución de vehículos de tracción animal por otro medio de carga y bienestar del caballo de alquiler </t>
  </si>
  <si>
    <t>Gobernanza para la transformación de la esperanza en confianza ciudadana</t>
  </si>
  <si>
    <t xml:space="preserve">Participación y construcción ciudadana </t>
  </si>
  <si>
    <t xml:space="preserve">Construcción participativa y democrática de sociedad </t>
  </si>
  <si>
    <t>Acciones formativas de participación ciudadana a organizaciones sociales, comunitarias, deportivas, culturales, ambientales, empresariales y Juntas de Acción Comunal en fortalecimiento institucional en materia presencial o a través de la virtualidad.</t>
  </si>
  <si>
    <t>Apoyar técnica, operativa e institucionalmente encuentros de articulación y comunicación con organizaciones sociales y/o  juntas de acción comunal, e instancias de participación</t>
  </si>
  <si>
    <t>Actualizar la plataforma tecnológica de la administración municipal en matería de atención de trámites virtuales activando un micrositio para la atención de organizaciones comunales y grupos organizados.</t>
  </si>
  <si>
    <t xml:space="preserve">Derecho de libertad religiosa y de cultos </t>
  </si>
  <si>
    <t>Estructuración, formulación e implementación de la política pública y el plan estratégico de libertad de culto y conciencia formulada y aprobada</t>
  </si>
  <si>
    <t>Acciones con las diferentes comunidades religiosas y cultos en materia de atención social, humanitaria y económica para la atención de la población mas vulnerable</t>
  </si>
  <si>
    <t>Secretaría de Gobierno</t>
  </si>
  <si>
    <t xml:space="preserve">Acciones para la conformación e implementación del Comité Técnico Intersectorial de Libertad de Creencias en el Municipio de Caldas </t>
  </si>
  <si>
    <t>Promoción y protección del derecho a la participación democrática</t>
  </si>
  <si>
    <t xml:space="preserve">Apoyar la convites y acciones comunitarias y sociales que mejoren la calidad de vida de los ciudadanos </t>
  </si>
  <si>
    <t xml:space="preserve">Jornadas de descentralización administrativa con oferta de servicios de la administración municipal </t>
  </si>
  <si>
    <t>Construcción y mantenimiento de la Infraestructura física educativa del Municipio Caldas</t>
  </si>
  <si>
    <t>Acciones de Construcción y ampliación de la infraestructura física educativa del Municipio de Caldas</t>
  </si>
  <si>
    <t>Acciones de Mantenimiento, mejoramiento y modernización a la infraestructura educativa del Municipio de Caldas</t>
  </si>
  <si>
    <t>Salud y bienestar</t>
  </si>
  <si>
    <t>Fortalecimiento a la infraestructura de salud</t>
  </si>
  <si>
    <t>Fortalecimiento al funcionamiento de la secretaría de salud del municipio de Caldas</t>
  </si>
  <si>
    <t xml:space="preserve">Acciones para la cofinanciar la construcción del hospital regional del sur del Valle de Aburra </t>
  </si>
  <si>
    <t>Caldas se mueve a través del deporte y la actividad física.</t>
  </si>
  <si>
    <t xml:space="preserve">Fortalecimiento a la infraestructura deportiva </t>
  </si>
  <si>
    <t xml:space="preserve">Acciones para la Construcción de la infraestructura deportiva y de recreación del Municipio de Caldas </t>
  </si>
  <si>
    <t>Aprovechamiento apropiación cultural y artística para la transformación humana y social de Caldas</t>
  </si>
  <si>
    <t>Intervenciones de preservación de los bienes de interés patrimonial, muebles e inmuebles públicos, realizadas</t>
  </si>
  <si>
    <t xml:space="preserve">Acciones para el mejoramiento y modernización física y tecnológica de la infraestructura Cultural del Municipio </t>
  </si>
  <si>
    <t>Adecuación y fortalecimiento institucional de Caldas</t>
  </si>
  <si>
    <t>Acciones de construcción, adecuación, mejoramiento y modernización de la infraestructura física y tecnológica del Municipio para mejorar áreas destinadas para la comercialización de productos agrícolas y pecuarios.</t>
  </si>
  <si>
    <t>Hábitat y desarrollo sostenible</t>
  </si>
  <si>
    <t xml:space="preserve">Construcción de hábitat y vivienda saludable y sostenible </t>
  </si>
  <si>
    <t>Construcción de hábitat y vivienda saludable y sostenible de Caldas</t>
  </si>
  <si>
    <t>Gestionar ante organismos nacionales, departamentales e internacionales la financiación de programas de construcción de vivienda saludable para la población</t>
  </si>
  <si>
    <t xml:space="preserve">Mejoramiento integral del hábitat y entornos saludables </t>
  </si>
  <si>
    <t xml:space="preserve">Acciones para mejorar las condiciones físicas y sociales de vivienda, entornos y asentamientos precarios a través de la implementación de políticas para el mejoramiento de barrios </t>
  </si>
  <si>
    <t>Movilidad y gestión territorial</t>
  </si>
  <si>
    <t>Estudios de prefactibilidad y factibilidad para la construcción y mejoramiento de la malla vial urbana y rural en armonía con el plan de movilidad vial y los instrumentos de gestión territorial del PBOT del Municipio de Caldas Antioquia.</t>
  </si>
  <si>
    <t>Estudios y diseños para el mejoramiento de la malla vial urbana y rural del Municipio de Caldas.</t>
  </si>
  <si>
    <t>Medio ambiente y sostenibilidad</t>
  </si>
  <si>
    <t xml:space="preserve">Mitigación y adaptación al cambio climático </t>
  </si>
  <si>
    <t>Mantenimiento y modernización del sistema de alumbrado público e implementación de energías limpias Caldas</t>
  </si>
  <si>
    <t xml:space="preserve">Implementación de energías alternativas, energías renovables  y/o energías limpias en los proyectos de infraestructura que adelante el Municipio de Caldas. </t>
  </si>
  <si>
    <t>Prevención al cambio climático en el municipio de Caldas</t>
  </si>
  <si>
    <t>Acciones para el mejoramiento de los sistemas de alerta y detección temprana de control y calidad del aire en articulación con el AMVA y el SIATA.</t>
  </si>
  <si>
    <t xml:space="preserve"> Gestión del riesgo</t>
  </si>
  <si>
    <t xml:space="preserve">Conocimiento del riesgo </t>
  </si>
  <si>
    <t>Acciones para la realización de estudios de alto riesgo específicos para gestión adecuada del territorio.</t>
  </si>
  <si>
    <t>Acciones para la implementación de sistemas de monitoreo y alerta temprana en zonas de alto riesgo por inundación, avenidas torrenciales y movimientos en masa de acuerdo a los lineamientos del PMGRD.</t>
  </si>
  <si>
    <t xml:space="preserve">Reducción del riesgo </t>
  </si>
  <si>
    <t>Acciones para fortalecer el fondo territorial de gestión del riesgo y definir sus recursos e igualmente diseñar una estrategia de protección financiera en caso de desastres.</t>
  </si>
  <si>
    <t>Acciones para Cofinanciar y construir obras de estabilización, control y mitigación del riesgo en zonas vulnerables y zonas consideradas de alto riesgo mitigable y no mitigable en el municipio de Caldas</t>
  </si>
  <si>
    <t>Acciones para Cofinanciar y construir obras hidráulicas y de contención en las fuentes hídricas donde se puedan realizar acciones de mitigación de riesgo para mejorar la calidad de vida de los ciudadanos</t>
  </si>
  <si>
    <t>Servicios públicos</t>
  </si>
  <si>
    <t xml:space="preserve">Gobernanza del recurso hídrico </t>
  </si>
  <si>
    <t>Construcción saneamiento básico y recuperación de fuentes hídricas Caldas</t>
  </si>
  <si>
    <t>Acciones para aumentar la cobertura en zona urbana y rural del sistema de acueducto en el Municipio de Caldas</t>
  </si>
  <si>
    <t>Obras de mejoramiento en los sistemas de acueducto urbano y rural ejecutadas</t>
  </si>
  <si>
    <t>Acciones para el mejoramiento del Índice de Riesgo de la Calidad del Agua para Consumo Humano (IRCA) en zona urbana del Municipio de Caldas</t>
  </si>
  <si>
    <t xml:space="preserve">Acciones de apoyo a la ejecución de la etapa 10 del plan maestro de acueducto y alcantarillado en zona urbana </t>
  </si>
  <si>
    <t>Implementar acciones y políticas institucionales enfocadas al ahorro del agua en el Municipio de Caldas</t>
  </si>
  <si>
    <t xml:space="preserve">Saneamiento básico y recuperación de fuentes hídricas </t>
  </si>
  <si>
    <t>Acciones para aumentar la cobertura del sistema de alcantarillado en zona urbana y rural en el Municipio de Caldas</t>
  </si>
  <si>
    <t>Acciones de saneamiento básico para reducir el Número de vertimientos directos a las fuentes hídricas en zona urbana y rural para garantizar la calidad del agua y los recursos naturales.</t>
  </si>
  <si>
    <t xml:space="preserve">Gestión integral en la prestación eficiente y eficaz de los servicios públicos domiciliarios </t>
  </si>
  <si>
    <t>Acciones para el fortalecimiento, Mantenimiento y modernización del sistema de alumbrado público en zona urbana y rural del Municipio de Caldas</t>
  </si>
  <si>
    <t>El espacio público en el municipio</t>
  </si>
  <si>
    <t>Gestión permanente ante entidades del orden nacionales, departamentales y regional el Mantenimiento y mejoramiento la malla vial en jurisdicción del Municipio de Caldas</t>
  </si>
  <si>
    <t>Construcción y mejoramiento de la red vial del municipio de Caldas</t>
  </si>
  <si>
    <t>Acciones institucionales para el mejoramiento de la malla vial competencia de instancias del orden Departamental y Nacional.</t>
  </si>
  <si>
    <t xml:space="preserve">Apoyo y fomento a nuevos sistemas de transporte e integración del transporte intermodal </t>
  </si>
  <si>
    <t>Proyectos en materia de movilidad sostenible, para la optimización del transporte en el Municipio de Caldas, de manera integrada con los sistemas masivos de transporte del valle de aburra</t>
  </si>
  <si>
    <t xml:space="preserve">Desarrollo de proyectos urbanos integradores y sostenibles </t>
  </si>
  <si>
    <t>Desarrollo de proyectos urbanos integradores y sostenibles Caldas</t>
  </si>
  <si>
    <t xml:space="preserve">Acciones para cofinanciar acciones de mejoramiento de espacio público en barrios y veredas mediante acciones de intervención social y comunitaria </t>
  </si>
  <si>
    <t>Acciones para construir, mejorar y modernizar circuitos y corredores turísticos urbanos y rurales</t>
  </si>
  <si>
    <t xml:space="preserve">Gestión de la Infraestructura física y mejoramiento integral de la malla vial urbana y rural </t>
  </si>
  <si>
    <t xml:space="preserve">Equipamientos urbanos, comunitarios y turísticos construidos y mejorados </t>
  </si>
  <si>
    <t>Infraestructura en la malla vial urbana, rural y caminos veredales, construidos, rehabilitados y/o mantenidos</t>
  </si>
  <si>
    <t>Proyectos aprobados con entidades del orden departamental, regional o nacional para el mejoramiento de la malla vial urbana, rural y caminos veredales del Municipio de Caldas</t>
  </si>
  <si>
    <t xml:space="preserve">Acciones de señalización vial, seguridad vial y equiamiento urbano en Vías urbanas, rurales y caminos veredales </t>
  </si>
  <si>
    <t>Cruces viales urbanos construidos y mejorados de manera integral</t>
  </si>
  <si>
    <t xml:space="preserve">Puntos críticos atendidos en la red vial rural, urbana y caminos veredales </t>
  </si>
  <si>
    <t>Gestión integral de la infraestructura física del albergue para el bienestar animal del Municipio de Caldas</t>
  </si>
  <si>
    <t xml:space="preserve">Acciones para ampliar, mejorar y modernizar la infraestructura física y tecnológica del albergue Municipal </t>
  </si>
  <si>
    <t>Fortalecimiento Institucional</t>
  </si>
  <si>
    <t xml:space="preserve">Modernización institucional y gestión de conocimiento </t>
  </si>
  <si>
    <t>Acciones de Construcción, adecuación y mejoramiento de la infraestructura física de la administración Municipal y dotación de mobiliario para el adecuado funcionamiento de la Administración municipal</t>
  </si>
  <si>
    <t xml:space="preserve">Acciones de modernización  y remodelación física y tecnológica de la biblioteca Municipal </t>
  </si>
  <si>
    <t>Justicia y seguridad</t>
  </si>
  <si>
    <t>Gestión de la Seguridad ciudadana, la Convivencia, el Acceso a la Justicia y DDHH</t>
  </si>
  <si>
    <t>Acciones para Cofinanciar la construcción y dotación del centro integrado de mando unificado para el Municipio de Caldas</t>
  </si>
  <si>
    <t xml:space="preserve">Acciones para la Renovación física y tecnológica del CCTV urbano y rural </t>
  </si>
  <si>
    <t>Acciones de Mantenimiento y mejoramiento a la infraestructura física y tecnológica a las inspecciones de policia, comisaria de familia y comando de policia.</t>
  </si>
  <si>
    <t>Nombres y apellidos del responsable:</t>
  </si>
  <si>
    <t>Política orientada a las mujeres y las niñas.</t>
  </si>
  <si>
    <t>Mujeres con economía sostenible</t>
  </si>
  <si>
    <t>Fortalecimiento de la economía sostenible de las mujeres del Municipio de Caldas</t>
  </si>
  <si>
    <t>Acciones de generación de ingresos para las mujeres, a través del acceso a instrumentos financieros y/o condiciones de empleabilidad y emprendimiento.</t>
  </si>
  <si>
    <t>Secretaría de Desarrollo y gestión Social</t>
  </si>
  <si>
    <t>Acciones relacionadas con programas de incubación de emprendimientos en líneas temáticas de interés estratégico como TICS, salud, educación e industrias naranjas.</t>
  </si>
  <si>
    <t>Acciones formativas en materia de productividad y emprendimiento como estrategia de generación de ingresos e independencia laboral mediante alianzas estratégicas con entidades del orden nacional y/o recursos de Cooperación Internacional.</t>
  </si>
  <si>
    <t>Acciones de fortalecimiento técnico, académico, administrativo, jurídico y tecnológico a grupos, corporaciones y Organizaciones de mujeres del Municipio de Caldas.</t>
  </si>
  <si>
    <t>Secretaría de educación</t>
  </si>
  <si>
    <t>Mujeres con calidad de vida</t>
  </si>
  <si>
    <t>Fortalecimiento de la transversalización de equidad de género para la calidad de vida de las mujeres del municipio de Caldas</t>
  </si>
  <si>
    <t>Implementación de acciones para  la formación de mujeres en la participación ciudadana, política, comunitaria y consolidación de paz</t>
  </si>
  <si>
    <t>Caldas libre de violencia contra la mujer</t>
  </si>
  <si>
    <t>Prevención de las violencias contra las mujeres en el Municipio de Caldas</t>
  </si>
  <si>
    <t xml:space="preserve">Estrategias para la prevención de la violencia contra las mujeres </t>
  </si>
  <si>
    <t>Secretaría de Gobierno y Secretaría de Salud</t>
  </si>
  <si>
    <t>Implementar rutas de atención de género acompañados del sector Justica, Salud, Educación y Protección para garantizar a las mujeres víctimas de violencia el restablecimiento de sus derechos, la reparación al daño causado y las garantías de no repetición</t>
  </si>
  <si>
    <t>Secretaría de Gobierno, Secretaría de Educación y Secretaría de Salud</t>
  </si>
  <si>
    <t>Apoyo académico, logístico, tecnológico y operativo a la mesa municipal de erradicación de violencia contra las mujeres.</t>
  </si>
  <si>
    <t xml:space="preserve">Atención y seguimiento de mujeres víctimas de violencias de género </t>
  </si>
  <si>
    <t xml:space="preserve">Transversalización de la equidad de género como transformación de la cultura </t>
  </si>
  <si>
    <t>Acciones de creación, implementación y sostenimiento del sistema de información municipal para el monitoreo, seguimiento y gestión para producir información con enfoque de género, que conduzca a conocer las realidades de la población femenina de Caldas</t>
  </si>
  <si>
    <t>Secretaría de Servicios Administrativos</t>
  </si>
  <si>
    <t>Acciones para la creación del centro de Promoción Integral para las mujeres y las niñas, como un espacio de acompañamiento psicosocial, empoderamiento social, político, encuentro de saberes, cultura, recreación, deporte y emprendimiento.</t>
  </si>
  <si>
    <t>Secretaría de Infraestructura Física</t>
  </si>
  <si>
    <t>Formular e implementar el Plan de Igualdad de Oportunidades en el marco de la Política Pública Municipal para la equidad de género, como un instrumento político, técnico y de focalización de inversión para disminuir las inequidades y brechas de género</t>
  </si>
  <si>
    <t>Política de Familia.</t>
  </si>
  <si>
    <t xml:space="preserve">Acciones para la implementación de la política pública municipal de equidad de genero para las mujeres urbanas y rurales del Municipio de Caldas Antioquia </t>
  </si>
  <si>
    <t xml:space="preserve">Eventos de reconocimiento y conmemoración para la mujer </t>
  </si>
  <si>
    <t>Todas las dependencias</t>
  </si>
  <si>
    <t>La familia, nuestro propósito</t>
  </si>
  <si>
    <t>Fortalecimiento de la familia como nuestro propósito en el municipio de Caldas</t>
  </si>
  <si>
    <t>Estructurar, formular e implementar la Política Pública Municipal de Familias, que reconozca a las familias como sujetos colectivos de derechos, para contribuir a la consolidación de una sociedad justa y equitativa</t>
  </si>
  <si>
    <t>Acciones para fortalecimiento de los lazos familiares  mediante encuentros de pareja, talleres de pautas de crianza humanizada, valores familiares y generación de espacios para compartir en familia</t>
  </si>
  <si>
    <t xml:space="preserve">Acciones de apoyo a Familias beneficiadas con el programa familias en acción </t>
  </si>
  <si>
    <t>Caldas diverso</t>
  </si>
  <si>
    <t xml:space="preserve">Acciones de apoyo para formular y ejecutar estrategias para el acompañamiento a familias en la implementación de Unidades productivas y la creación de empresas familiares como reactivación económica y social </t>
  </si>
  <si>
    <t>Diversidad con equidad</t>
  </si>
  <si>
    <t>Protección de los derechos de la población LGTBI del municipio de Caldas</t>
  </si>
  <si>
    <t>Mesas de participación de las personas LGBTTTIQA implementadas</t>
  </si>
  <si>
    <t xml:space="preserve">Eventos con la población LGBTTTIQA realizados </t>
  </si>
  <si>
    <t>Acciones para generar oportunidades de estudio y empleabilidad para la población LGBTTTIQA mediante la atención de necesidades en materia de empleo, innovación, emprendimiento y desarrollo humano.</t>
  </si>
  <si>
    <t>Firma del responsable</t>
  </si>
  <si>
    <t>Fortalecimiento de los programas y los procesos de la salud pública y del Plan Decenal de salud en el Municipio de Caldas</t>
  </si>
  <si>
    <t>Campañas de educación en derechos sexuales y reproductivos (planificación familiar, explotación sexual, entre otros) para las mujeres Caldeñas</t>
  </si>
  <si>
    <t>-</t>
  </si>
  <si>
    <t>Fortalecimiento de la educación inicial en el marco de la atención integral a la primera infancia del municipio de Caldas</t>
  </si>
  <si>
    <t xml:space="preserve">Acciones en beneficio de las Madres gestantes y lactantes atendidas a través de alianzas estratégicas </t>
  </si>
  <si>
    <t>Prevención y atención de violencias hacia los niños, niñas y adolescentes</t>
  </si>
  <si>
    <t>Prevención y fortalecimiento de los derechos de los niños, niñas, adolescentes y familias de municipio de Caldas</t>
  </si>
  <si>
    <t>Implementar acciones conjuntas de educación sexual y bienestar de niños y niñas, desde las diferentes instancias educativas y programas de la administración municipal</t>
  </si>
  <si>
    <t>Asistencia integral al habitante de calle</t>
  </si>
  <si>
    <t>Implementación de la política pública para personas habitantes, en condición de calle y en vulnerabilidad del municipio de Caldas</t>
  </si>
  <si>
    <t>Acciones para la caracterización e identificación de la población habitante de calle en el Municipio</t>
  </si>
  <si>
    <t>Acciones de atención Integral de Protección Social de la población habitante de calle en el Municipio</t>
  </si>
  <si>
    <t>Fortalecimiento a la atención integral del adulto mayor del municipio de Caldas</t>
  </si>
  <si>
    <t xml:space="preserve">Acciones de atención integral de adultos mayores inscritos en los diferentes programas de la Administración Municipal </t>
  </si>
  <si>
    <t xml:space="preserve">Seguimiento trimestral a las acciones de implementación de la política pública de adulto mayor </t>
  </si>
  <si>
    <t>Acciones de promoción de la corresponsabilidad de la familia en el desarrollo de la atención integral a las personas mayores o con discapacidad</t>
  </si>
  <si>
    <t>Generar e implementar una ruta de atención intersectorial para el adulto mayor, con discapacidad, sus familias y cuidadores, con el fin de incluirlos dentro de la oferta programática sectorial</t>
  </si>
  <si>
    <t xml:space="preserve">Acciones de atención integral de personas en situación de discapacidad inscritos en los diferentes programas de la Administración Municipal </t>
  </si>
  <si>
    <t>Caracterización e identificación de la población en situación de discapacidad como estrategia de atención de atención integral.</t>
  </si>
  <si>
    <t>Formulación e implementación del plan estrategico de la política pública de discapacidad mediante acuerdo Municipal 013 del 2019.</t>
  </si>
  <si>
    <t>Salud y bienestar.</t>
  </si>
  <si>
    <t xml:space="preserve">Salud Ambiental </t>
  </si>
  <si>
    <t xml:space="preserve">Realizar visitas de IVC al año a cada establecimiento abierto al público. </t>
  </si>
  <si>
    <t>Realizar campañas con estrategias municipales para mejorar la calidad del aire.</t>
  </si>
  <si>
    <t xml:space="preserve">Realizar visitas de vigilancia y control anuales a cada uno de los  acueductos rurales y urbanos del Municipio. </t>
  </si>
  <si>
    <t>Vida saludable y condiciones no transmisibles</t>
  </si>
  <si>
    <t>Desarrollar estrategias de hábitos de vida saludable a poblaciones vulnerables relacionadas con salud oral y prevención de enfermedades crónicas modalidad virtual y presencial</t>
  </si>
  <si>
    <t xml:space="preserve">Seguridad Alimentaria y Nutricional </t>
  </si>
  <si>
    <t>Desarrollar estrategias para promover la lactancia materna y hábitos de alimentación saludable</t>
  </si>
  <si>
    <t>Derechos sexuales y reproductivos</t>
  </si>
  <si>
    <t>Desarrollar estrategias sX147:AR147obre maternidad segura.</t>
  </si>
  <si>
    <t xml:space="preserve">Implementar estrategia de promoción de derechos y deberes en salud sexual y reproductiva.  </t>
  </si>
  <si>
    <t xml:space="preserve">Emergencias y Desastres </t>
  </si>
  <si>
    <t xml:space="preserve">Realizar los planes de eventos de mitigación del riesgo en salud pública que se requieran (Sika, Dengue, Chincunguña, Covid-19). </t>
  </si>
  <si>
    <t>Salud y Ámbito Laboral</t>
  </si>
  <si>
    <t xml:space="preserve">Promover estrategia de estilos, modos y condiciones saludables en el entorno laboral en sector formal e informal de la economía. </t>
  </si>
  <si>
    <t>Vida Saludable y Enfermedades transmisibles</t>
  </si>
  <si>
    <t xml:space="preserve">Realizar campaña de IEC promocionando la vacunación en la población objeto del programa. </t>
  </si>
  <si>
    <t>Verificar el reporte oportuno de las notificaciones en el SIVIGILA de los eventos de interés en salud publica de las UPGD</t>
  </si>
  <si>
    <t>Realizar búsquedas activas comunitarias para eventos de interés de salud pública</t>
  </si>
  <si>
    <t>Realizar asesorías y asistencias técnicas a las IPS del municipio en búsqueda activa institucional</t>
  </si>
  <si>
    <t>Realizar campaña de entornos  saludables asociados a la prevención de IRA</t>
  </si>
  <si>
    <t>Salud Mental</t>
  </si>
  <si>
    <t>Realizar seguimiento e intervención a todos los casos de intento de suicidio ocurridos en el municipio</t>
  </si>
  <si>
    <t>Crear una base de datos de casos de consumo de sustancias psicoactivas</t>
  </si>
  <si>
    <t xml:space="preserve">Seguimiento mensual del reporte al SIVIGILA de casos notificados de violencia intrafamiliar en las instituciones de salud y sociales </t>
  </si>
  <si>
    <t xml:space="preserve">Fortalecimiento de la Autoridad Sanitaria </t>
  </si>
  <si>
    <t>Desarrollar estrategias para fortalecer la gestión administrativa y financiera de la Secretaría de Salud</t>
  </si>
  <si>
    <t xml:space="preserve">Acciones para garantizar el aseguramiento en salud de la población objetivo </t>
  </si>
  <si>
    <t>Administración de los servicios de aseguramiento en salud en el Municipio de Caldas</t>
  </si>
  <si>
    <t>50201</t>
  </si>
  <si>
    <t>50202</t>
  </si>
  <si>
    <t xml:space="preserve">Realizar asesorías y/o asistencias técnicas anuales por cada uno de los proyectos programados a cada institución prestadora de servicios de salud </t>
  </si>
  <si>
    <t>Implementación Estrategia de atencion y mejor acceso a los servicios sociales y de salud "Salud mas Cerca" Caldas</t>
  </si>
  <si>
    <t>Desarrollar la estrategia de salud más cerca</t>
  </si>
  <si>
    <t>Secretaría de transporte y tránsito</t>
  </si>
  <si>
    <t>Juan Fernando Vélez Palacio</t>
  </si>
  <si>
    <t>Movilidad Sostenible y con Bienestar</t>
  </si>
  <si>
    <t xml:space="preserve">Movilidad segura, saludable y sostenible </t>
  </si>
  <si>
    <t>Mejoramiento de la movilidad segura, sostenible y saludable en el municipio de Caldas</t>
  </si>
  <si>
    <t xml:space="preserve">Actualización e implementación del Plan de Seguridad Vial </t>
  </si>
  <si>
    <t xml:space="preserve">Comités y Consejos de Seguridad Vial realizados </t>
  </si>
  <si>
    <t>Implementación de los Comités Locales de Seguridad Vial</t>
  </si>
  <si>
    <t>Acciones de fortalecimiento técnico, tecnológico e institucional a la gestión Administrativa y de trámites de la secretaría de Tránsito</t>
  </si>
  <si>
    <t>Estrategias de educación vial realizadas</t>
  </si>
  <si>
    <t xml:space="preserve">Campaña educativas y operativas dirigidas a usuarios vulnerables y expuestos: peatones, ciclistas y motociclistas </t>
  </si>
  <si>
    <t xml:space="preserve">Cátedra de Seguridad Vial diseñada e implementada </t>
  </si>
  <si>
    <t>Controles integrales viales realizados</t>
  </si>
  <si>
    <t xml:space="preserve">Acciones de modernización tecnológica y/o Mantenimiento de equipos y tecnología para mejorar la capacidad operativa de la secretaria de tránsito </t>
  </si>
  <si>
    <t>Acciones de fortalecimiento técnico, operativo, tecnológico e Institucional al  proceso de cobro persuasivo y coactivo de la secretaria de tránsito</t>
  </si>
  <si>
    <t xml:space="preserve">Transporte Público y zonas de estacionamiento regulado </t>
  </si>
  <si>
    <t>Optimización del transporte público para una movilidad sostenible y segura en el municipio de Caldas Caldas</t>
  </si>
  <si>
    <t xml:space="preserve">Acciones de implementación y control de Transporte Público </t>
  </si>
  <si>
    <t xml:space="preserve">Acciones de modernización y mejoramiento de las zonas estacionamiento regulado </t>
  </si>
  <si>
    <t>Secretaría de Hacienda</t>
  </si>
  <si>
    <t>Fredy de Jesus Velez Sanchez</t>
  </si>
  <si>
    <t>NA: No aplica</t>
  </si>
  <si>
    <t xml:space="preserve">Transparencia, rendición de cuentas y legalidad </t>
  </si>
  <si>
    <t xml:space="preserve">Eficiencia y eficacia en la gestión presupuestal Municipal </t>
  </si>
  <si>
    <t>Fortalecimiento de las finanzas públicas de la administración municipal de Caldas</t>
  </si>
  <si>
    <t>Acciones para el cumplimiento del indicador de la ley 617 de 2000</t>
  </si>
  <si>
    <t xml:space="preserve">Acciones de promoción del gasto público orientado a resultados mediante acciones de planeación, eficiencia, eficacia y transparencia. </t>
  </si>
  <si>
    <t xml:space="preserve">Actualización del estatuto tributario Municipal </t>
  </si>
  <si>
    <t>FREDY DE JESÚS VÉLEZ SÁNCHEZ</t>
  </si>
  <si>
    <t>Secretario de Hacienda</t>
  </si>
  <si>
    <t>David Humberto Ocampo Suárez</t>
  </si>
  <si>
    <t>Desarrollo urbano y planeación estratégica del hábitat</t>
  </si>
  <si>
    <t>Revisión del Plan Básico de Ordenamiento Territorial del Municipio de Caldas</t>
  </si>
  <si>
    <t>Acciones para la actualización e implementación  del Plan Básico de ordenamiento territorial del Municipio de Caldas, en su componente de largo plazo de acuerdo con la dinámica, social, económica y ambiental que afronta el Municipio de Caldas, en armonía con las directrices urbanas, ecológicas, ambientales, sociales y económicas del AMVA y CORANTIOQUIA.</t>
  </si>
  <si>
    <t>Formular, estructurar y proyectar estudios técnicos, planes estratégicos y sectoriales para el ordenamiento especifico del territorio y la gestión territorial del suelo en zonas de alto riesgo, zonas de protección, áreas protegidas del SINAP de carácter público regionales y cuencas hidrográficas.</t>
  </si>
  <si>
    <t>Acciones de apoyo técnico, logístico y operativo para el Consejo Territorial de Planeación CTP</t>
  </si>
  <si>
    <t xml:space="preserve">Acciones para generar el desarrollo del suelo de expansión urbana mediante la utilización de los instrumentos de gestión inmobiliaria y del suelo que establece la Ley 388 de 1997 y PBOT </t>
  </si>
  <si>
    <t xml:space="preserve">Gestión del territorio para el desarrollo sostenible </t>
  </si>
  <si>
    <t>Elaboración de insumos cartográficos y actualización catastral con enfoque multipropósito en el municipio de Caldas</t>
  </si>
  <si>
    <t xml:space="preserve">Acciones para la Actualización, aplicación y Mantenimiento de la base cartográfica y sistema de información geográfica del Municipio de Caldas Antioquia </t>
  </si>
  <si>
    <t>Acciones para Actualizar  la información catastral urbana y rural relacionada con los bienes inmuebles sometidos a permanentes cambios en sus aspectos, físicos, jurídicos, fiscales y económicos.</t>
  </si>
  <si>
    <t>Acciones para Actualizar y modernizar el hardware y software de la Unidad de catastro de la secretaría de planeación del Municipio de Caldas.</t>
  </si>
  <si>
    <t>Acciones para implementar la política de catastro Multipropósito a la que refieren los artículos 79 a 82 de la Ley 1955 de 2019 - Plan Nacional de Desarrollo, y los Decretos 1983 de 2019 y 148 de 2020.</t>
  </si>
  <si>
    <t>Acciones para mantener actualizada la base de datos de la estratificación urbana y rural.</t>
  </si>
  <si>
    <t>Estructuración, formulación y aplicación del Plan de movilidad vial del Municipio de Caldas Antioquia, en armonía con Plan Maestro de Movilidad Metropolitana (2007) y Acuerdo Metropolitano No. 42/2007  y los lineamientos del sistema de movilidad del PBOT del Municipio de Caldas Antioquia.</t>
  </si>
  <si>
    <t>Formulación Mitigación y adaptación al cambio climático Caldas</t>
  </si>
  <si>
    <t>Acciones institucionales para la reducción de emisiones de GEI a partir del uso de otras fuentes energéticas, menos intensivas en el uso de combustibles fósiles o combustibles con menores emisiones en el sector industrial y el sector automotor mediante alianzas estratégicas con entidades del orden nacional y/o recursos de Cooperación Internacional.</t>
  </si>
  <si>
    <t>Conservación protección y restauración de Áreas protegidas y ecosistemas estratégicos en el Municipio de Caldas</t>
  </si>
  <si>
    <t>Gestionar procesos de reforestación y atención ambiental integral que permita el sostenimiento de áreas de producción de agua, recuperación de zonas degradadas y en estado de deterioro por la acción del hombre o la naturaleza</t>
  </si>
  <si>
    <t>Acciones de vigilancia, control y Mantenimiento y restauración ecológica en ecosistemas estratégicos y/o áreas protegidas</t>
  </si>
  <si>
    <t>Acciones de importancia ambiental en espacios públicos y equipamientos públicos intervenidos</t>
  </si>
  <si>
    <t xml:space="preserve">Conservación, ahorro y cuidado del recurso hídrico </t>
  </si>
  <si>
    <t>Conservación , ahorro y cuidado del recurso hídrico en el Municipio de Caldas</t>
  </si>
  <si>
    <t>Ejecutar acciones de  alinderamiento, vigilancia y control de áreas para la protección de fuentes abastecedoras de acueducto</t>
  </si>
  <si>
    <t>Estructurar, formular y ejecutar proyectos de Mantenimiento, limpieza, cuidado y sostenibilidad de las fuentes hídricas en zona urbana.</t>
  </si>
  <si>
    <t>Actualizar la red hídrica del Municipio de Caldas e incorporarla a la geodatabase del Municipio de Caldas.</t>
  </si>
  <si>
    <t>Formular el Plan de Gestión Ambiental PGAM e incorporarlo a la Geodatabase del Municipio de Caldas.</t>
  </si>
  <si>
    <t>Educación ambiental, gobernanza de los recursos naturales</t>
  </si>
  <si>
    <t>Fortalecimiento de la educación ambiental y gobernanza de los recursos naturales en el Municipio de Caldas</t>
  </si>
  <si>
    <t>Realizar actividades de educación ambiental mejoramiento de entornos y sensibilización respecto la separación en la fuente y manejo adecuado de residuos sólidos.</t>
  </si>
  <si>
    <t>Actualizar el Plan Municipal de gestión de riesgo de desastres PMGRD según lo establece el artículo 37 de la ley 1523 de 2012; en armonía con los estudios realizados por el AMVA en el año 2018 e incorporando los lineamientos del Acuerdo Metropolitano Nro. 009 de 2012, lo establecido en el artículo 38 de la ley 1523 de 2012 y la microzonificación sísmica que esta armonizando el AMVA.</t>
  </si>
  <si>
    <t xml:space="preserve">Gestión integral de residuos solidos </t>
  </si>
  <si>
    <t>Fortalecimiento de la Gestión Integral de Residuos Sólidos del Municipio de Caldas</t>
  </si>
  <si>
    <t>Acciones para aumentar la cobertura del servicio de aseo en zona urbana y rural del Municipio de Caldas</t>
  </si>
  <si>
    <t>Acciones para incrementar el porcentaje de residuos sólidos reciclados</t>
  </si>
  <si>
    <t>Actualización e implementación del  PGIRS Municipal</t>
  </si>
  <si>
    <t>Acciones de apoyo institucional y comunitario para el fortalecimiento técnico, operativo, administrativo, contable y logístico en la prestación eficiente y eficaz de los servicios públicos domiciliarios.</t>
  </si>
  <si>
    <t>Modernización y transformación institucional y gestión de conocimiento en el Municipio de Caldas</t>
  </si>
  <si>
    <t>Acciones de alineamiento entre el Plan de Desarrollo Municipal y el sistema de calidad ISO, bajo un enfoque de gestión por procesos, que involucre la transformación digital como un eje fundamental de eficiencia y productividad.</t>
  </si>
  <si>
    <t>Actualización y fortalecimiento los procesos y procedimiento de la entidad mediante la adecuada implementación del sistema de calidad ISO en armonía con las políticas del MIPG</t>
  </si>
  <si>
    <t>Acciones de Fortalecimiento al Banco de Programas y Proyectos de la Administración Municipal como estrategia para cofinanciar el Plan de Desarrollo ante las diferentes entidades de orden metropolitano, departamental, nacional e internacional</t>
  </si>
  <si>
    <t xml:space="preserve">Programa de Gestión, Seguimiento y Monitoreo a la gestión pública </t>
  </si>
  <si>
    <t>Acciones para el fortalecimiento de atención a las auditorías internas y externas de la entidad</t>
  </si>
  <si>
    <t>Acciones de reducción de los riesgos de corrupción y de gestión, a través de la actualización de la matriz de riesgos y gestión de los controles implementados en el PAAC.</t>
  </si>
  <si>
    <t>Aciones para la formulación, seguimiento y evaluación del plan de desarrollo municipal, planes estratégicos y planes de acción.</t>
  </si>
  <si>
    <t>Acciones para mejorar el índice de desempeño institucional de la administración municipal  durante el cuatrienio</t>
  </si>
  <si>
    <t xml:space="preserve">Atención oportuna e integral al ciudadano </t>
  </si>
  <si>
    <t>Mejoramiento de la atención integral al ciudadano en el municipio de Caldas</t>
  </si>
  <si>
    <t>Acciones para mejorar el registro de los trámites en el Sistema Único de Información de Trámites - SUIT e integrarlos a la plataforma tecnológica que permita integrar las bases de datos municipales con la Geodatabase.</t>
  </si>
  <si>
    <t>Secretario de Planeación</t>
  </si>
  <si>
    <t>Modernización institucional y gestión de conocimiento en la Administración municipal de Caldas</t>
  </si>
  <si>
    <t>Diagnóstico institucional de modernización del municipio acorde con las nuevas demandas ciudadanas, el nuevo modelo de gestión, objetivos estratégicos y utilización de las TICS</t>
  </si>
  <si>
    <t xml:space="preserve">Acciones para desarrollar iniciativas de transformación y modernización institucional que fortalezcan las capacidades de gestión administrativa y atención ciudadana </t>
  </si>
  <si>
    <t xml:space="preserve">Gestión de la seguridad, salud en el trabajo y bienestar laboral </t>
  </si>
  <si>
    <t>Mejoramiento de la seguridad, salud en el trabajo y bienestar laboral en el municipio de Caldas</t>
  </si>
  <si>
    <t xml:space="preserve">Personas atendidas en los programas de bienestar laboral </t>
  </si>
  <si>
    <t xml:space="preserve">Fortalecimiento y mejoramiento al proceso de gestión documental </t>
  </si>
  <si>
    <t>Elaboración y Actualización de los Instrumentos de Control Archivístico del Municipio de Caldas</t>
  </si>
  <si>
    <t>Acciones de Modernización física y tecnológica del archivo municipal</t>
  </si>
  <si>
    <t>Acciones de mejoramiento al proceso de gestión documental, estableciendo criterios de permanencia y disposición final conforme a la normativa archivística vigente.</t>
  </si>
  <si>
    <t xml:space="preserve">Acciones para la Actualización del inventario Municipal </t>
  </si>
  <si>
    <t>Acciones para mejorar el porcentaje de efectividad en la atención de las PQRSD como parte del sistema integrado de gestión.</t>
  </si>
  <si>
    <t>Gobierno digital y sistemas de información ciudadana</t>
  </si>
  <si>
    <t>Implementación de la Política de Gobierno Digital en el municipio de Caldas</t>
  </si>
  <si>
    <t>Acciones para Cofinanciar la modernización tecnológica de la administración municipal y las entidades descentralizadas</t>
  </si>
  <si>
    <t>Actualizar e implementar el plan estratégico de tecnologías de la información PETI</t>
  </si>
  <si>
    <t xml:space="preserve">Acciones para la implementación de la estrategia gubernamental de datos abiertos </t>
  </si>
  <si>
    <t>Secretaria de Servicios Administrativos</t>
  </si>
  <si>
    <t>INDEC</t>
  </si>
  <si>
    <t xml:space="preserve">Fomento deportivo </t>
  </si>
  <si>
    <t>Fortalecimiento y fomento deportivo a través del programa “Iniciación y rotación deportiva” en el municipio de Caldas</t>
  </si>
  <si>
    <t>Acciones de apoyo para los embajadores deportistas y para-deportistas que representan a Caldas en diferentes disciplinas deportivas apoyados</t>
  </si>
  <si>
    <t>Acciones para el fomento deportivo mediante torneos deportivos municipales, Departamentales y/o  Nacionales realizados</t>
  </si>
  <si>
    <t>Acciones de formación,  iniciación y rotación deportiva Implementados en la zona urbana y rural</t>
  </si>
  <si>
    <t>Fortalecimiento Institucional Deportivo</t>
  </si>
  <si>
    <t>Fortalecimiento operativo y tecnológico del sector deportivo en el municipio de Caldas</t>
  </si>
  <si>
    <t>Acciones de formación, capacitación y formación dirigidas a monitores, técnicos, dirigentes y líderes deportivos  realizadas</t>
  </si>
  <si>
    <t>Fortalecimiento operativo y tecnológico en el sector deportivo</t>
  </si>
  <si>
    <t xml:space="preserve">Actividad física y entornos saludables </t>
  </si>
  <si>
    <t>Fortalecimiento de la actividad física y entornos saludables a través del programa “Caldas Activo” en el municipio de Caldas</t>
  </si>
  <si>
    <t>Acciones para la ejecución del Programa Por su salud muévase pues</t>
  </si>
  <si>
    <t>Acciones de Dotación e implementación para entornos saludables realizadas</t>
  </si>
  <si>
    <t>Eventos de actividad física y recreativas realizados</t>
  </si>
  <si>
    <t>Acciones para el fortalecimiento y mejoramiento del centro de acondicionamiento físico</t>
  </si>
  <si>
    <t>Eventos deportivos comunitarios realizados</t>
  </si>
  <si>
    <t>Acciones para la realización de los Juegos Deportivos Escolares e Intercolegiados</t>
  </si>
  <si>
    <t>JAVIER IGNACIO GÓMEZ RESTREPO</t>
  </si>
  <si>
    <t>Director INDEC</t>
  </si>
  <si>
    <t>Acciones para Prevenir y atender las situaciones de violencia intrafamiliar contra niñas, niños y adolescentes, para evitar su vulneración y romper con ciclos de violencia en edades adultas</t>
  </si>
  <si>
    <t xml:space="preserve">Acciones encaminadas a erradicar el trabajo infantil </t>
  </si>
  <si>
    <t xml:space="preserve">Estructurar y crear la Ruta Integral de Atenciones de niñas, niños y adolescentes en condiciones de vulnerabilidad </t>
  </si>
  <si>
    <t xml:space="preserve">Fortalecimiento institucional para la atención integral de niños y niñas </t>
  </si>
  <si>
    <t xml:space="preserve">Estructuración y ejecución del plan de acción de la política pública de niñez adoptada mediante Acuerdo Municipal Nro. 007 de 2019 </t>
  </si>
  <si>
    <t>Acciones para el fortalecimiento de la mesa de infancia, adolescencia y familia en el Municipio de Caldas</t>
  </si>
  <si>
    <t>Atención a víctimas del conflicto.</t>
  </si>
  <si>
    <t xml:space="preserve">Fortalecimiento de la atención integral a victimas </t>
  </si>
  <si>
    <t>Asistencia y Atención Integral a Población Víctima del Municipio, para la construcción de paz, reconciliación y convivencia</t>
  </si>
  <si>
    <t>Acciones técnicas, operativas y logísticas para apoyar el Comité de Justicia Transicional</t>
  </si>
  <si>
    <t>Acciones de atención y reparación de victimas bajo el marco de la Ley 1448 de 2011 donde se reconocen los derechos de las victimas a la reparación integral y donde se garantizaran sus derechos en acciones relacionadas como la prevención, protección, atención y asistencia, indemnización rehabilitación, restitución satisfacción y garantía de no repetición.</t>
  </si>
  <si>
    <t xml:space="preserve">Acciones de apoyo técnico, logístico, tecnológico y operativo a la mesa Municipal  de víctimas dentro de su función de formular propuestas, planes, programas y proyectos para la materialización de los derechos de la población victima </t>
  </si>
  <si>
    <t>Recuperación y control del espacio público y urbanístico en el municipio de Caldas</t>
  </si>
  <si>
    <t>Realizar acciones de control, regulación, normalización y planificación de la urbanización de zonas con altas presiones urbanísticas y constructivas.</t>
  </si>
  <si>
    <t>Fortalecimiento del Conocimiento y manejo del riesgo en atención de emergencias y/o desastres en el Municipio de Caldas</t>
  </si>
  <si>
    <t>Capacitar a los miembros del comité de gestión del riesgo CMGRD y cuerpos de socorro del Municipio en acciones de conocimiento en la reducción del riesgo, manejo de desastres e implementar procedimientos de integración con los CMGRD metropolitanos y el AMVA en acciones de conocimiento, reducción y atención de desastres.</t>
  </si>
  <si>
    <t>Realizar campañas educativas a la comunidad para la reducción del riesgo y conocimiento de los factores exógenos que los generan</t>
  </si>
  <si>
    <t>Manejo de desastres</t>
  </si>
  <si>
    <t xml:space="preserve">Acciones para fortalecer técnica, operativa y financieramente al CMGRD y a la Unidad de gestión del riesgo Municipal </t>
  </si>
  <si>
    <t>Dotar de elementos de protección, herramientas y equipos e insumos para la atención de emergencias al CMGRD y la Unidad de gestión del riesgo para mejorar la capacidad de respuesta ante acciones de reducción, mitigación y atención del riesgo.</t>
  </si>
  <si>
    <t xml:space="preserve">Fortalecimiento a los cuerpos de socorro del Municipio de Caldas </t>
  </si>
  <si>
    <t xml:space="preserve">Estrategias pedagógicas realizadas, que permitan disminuir el uso de la pólvora en beneficio del bienestar animal </t>
  </si>
  <si>
    <t>Acciones integrales para la prevención y contención de los delitos que afectan la seguridad pública y la seguridad ciudadana donde se incorporen las diferentes variables de convivencia y seguridad ciudadana.</t>
  </si>
  <si>
    <t>Acciones de apoyo a los organismos de seguridad y justifica para el cumplimiento de su objeto misional</t>
  </si>
  <si>
    <t>Acciones integrales para prohibir el consumo de estupefacientes en parques públicos, inmediaciones de instituciones educativas, escenarios deportivos e iglesias, para darle cumplimiento a la sentencia C-253 de 2019 de la Corte Constitucional.</t>
  </si>
  <si>
    <t>Acciones de control urbanístico, ambiental y de control en el espacio público en zona urbana y rural.</t>
  </si>
  <si>
    <t>Estructuración, actualización, formulación, implementación y evaluación del Plan Integral de Seguridad y Convivencia Ciudadana territorial (PISCCT).</t>
  </si>
  <si>
    <t xml:space="preserve">Acciones de prevención de niños, niñas, adolescentes y jóvenes en explotación comercial e instrumentalización sexual </t>
  </si>
  <si>
    <t xml:space="preserve">Acciones integrales para la reducción del homicidio en el Municipio </t>
  </si>
  <si>
    <t xml:space="preserve">Acciones de control territorial conjuntas, por cuadrantes como estrategia de prevención del delito </t>
  </si>
  <si>
    <t>Acciones de fortalecimiento a la gestión de las inspecciones de policia y la comisaría de familia del municipio de Caldas</t>
  </si>
  <si>
    <t>Acciones para mitigar y contener el hacinamiento carcelario y la atención de sindicados del municipio de Caldas</t>
  </si>
  <si>
    <t>Prevención, control y sanción del delito y a sus economías ilegales</t>
  </si>
  <si>
    <t xml:space="preserve">Estrategias implementadas para la prevención y contención de las economias ilegales </t>
  </si>
  <si>
    <t xml:space="preserve">Acciones acompañadas en el marco del plan de prevención y control de las actividades ilícitas que afectan las rentas del Municipio </t>
  </si>
  <si>
    <t>Paz, Reconciliación y Convivencia</t>
  </si>
  <si>
    <t xml:space="preserve">Acciones institucionales y comunitarias para la construcción de paz, reconciliación y convivencia </t>
  </si>
  <si>
    <t>Estructuración e implementación del Sistema de Seguimiento al Desarrollo Integral de la Primera Infancia (SSDIPI)</t>
  </si>
  <si>
    <t>Acciones para el fortalecimiento a la comisaria de familia  con tecnología, personal idóneo, mejor capacidad instalada y talento humano</t>
  </si>
  <si>
    <t>Fortalecimiento de la seguridad, la convivencia y el control del delito en el Municipio de Caldas</t>
  </si>
  <si>
    <t xml:space="preserve">Consejos de Seguridad municipales descentralizados. </t>
  </si>
  <si>
    <t>Acciones para garantizar entornos escolares seguros y libres de la amenaza de expendio y consumo de drogas</t>
  </si>
  <si>
    <t xml:space="preserve">Acompañamiento a procesos electorales en el Municipio </t>
  </si>
  <si>
    <t>Apoyar técnica, operativa y logísticamente a los operadores de justicia para desarrollar capacidades especializadas para la defensa del agua, la biodiversidad y el medio ambiente</t>
  </si>
  <si>
    <t>Actividades descentralizadas para facilitar el acceso a la justicia y la presencia de las instituciones estatales a la zonas rurales del Municipio</t>
  </si>
  <si>
    <t>Proyectos y programas de formación y formalización ciudadana en sustituir las economías ilícitas por lícitas y a destruir las finanzas de las organizaciones criminales</t>
  </si>
  <si>
    <t>Acompañar técnica, operativa y logísticamente a los operadores de justicia con ocasión de las acciones adelantadas para el control de las actividades que afectan las rentas de la entidad territorial</t>
  </si>
  <si>
    <t xml:space="preserve">Campañas formativas y comunicacionales para la prevención, control y sanción del delito </t>
  </si>
  <si>
    <t xml:space="preserve">Protección de los derechos humanos y la reconciliación </t>
  </si>
  <si>
    <t>Estrategias comunicacionales y pedagógicas para la difusión reconocimiento, protección, defensa y garantía de los Derechos Humanos diseñadas e implementadas (DDHH)</t>
  </si>
  <si>
    <t>Acciones para la prevención y atención de vulneraciones de Derechos Humanos</t>
  </si>
  <si>
    <t>Estructurar, formular e implementar el plan municipal de Derechos Humanos</t>
  </si>
  <si>
    <t xml:space="preserve">Apoyar acciones interinstitucionales para la atención integral a la población migrante en el Municipio </t>
  </si>
  <si>
    <t xml:space="preserve">Acciones institucionales para el fortalecimiento de los métodos alternativos de solución de conflictos </t>
  </si>
  <si>
    <t>Acciones para la formulación, implementación y puesta en marcha del centro de conciliación público en el Municipio</t>
  </si>
  <si>
    <t xml:space="preserve">Identificar los riesgos de violencia basada en género y adopción de acciones para la garantía del ejercicio de la defensa de los derechos humanos a nivel territorial. </t>
  </si>
  <si>
    <t>Acciones de Articulación de espacios académicos, culturales y comunitarios  de discusión para la implementación de los puntos del acuerdo de paz en el Municipio</t>
  </si>
  <si>
    <t>Acciones para el apoyo a Docentes que participan en los juegos del magisterio</t>
  </si>
  <si>
    <t xml:space="preserve">Actualización, estructuración e implementación del plan decenal de Deporte </t>
  </si>
  <si>
    <t>Secretaría de Planeación - Secretaría de Infraestructura</t>
  </si>
  <si>
    <t>Acciones para la Implementación del teletrabajo para los servidores públicos</t>
  </si>
  <si>
    <t>Acciones de formulación y documentación a los procesos archivísticos encaminados a la planificación, procesamiento, manejo y organización de la documentación producida y recibida por la entidad dese su origen hasta su destino final.</t>
  </si>
  <si>
    <t>Actualizar e implementar el plan estratégico de comunicaciones PEC</t>
  </si>
  <si>
    <t xml:space="preserve">Acciones para aumentar y mejorar las herramientas TIC para la interacción con el ciudadano </t>
  </si>
  <si>
    <t>Servicios Administrativos</t>
  </si>
  <si>
    <t>Carolina Gil Fernandez</t>
  </si>
  <si>
    <t>CAROLINA GIL FERNANDEZ</t>
  </si>
  <si>
    <t>Javir Ignacio Gomez Restrepo</t>
  </si>
  <si>
    <t xml:space="preserve">Gestionar la titulación y legalización de vivienda en zona urbana y rural del Municipio </t>
  </si>
  <si>
    <t xml:space="preserve">Apoyar la formulación, estructuración y ejecución de estudios y/o planes estratégicos de ordenamiento del territorio y el hábitat mediante esquemas asociativos comunitarios y sociales. </t>
  </si>
  <si>
    <t>Acciones para Desarrollar un sistema de información geográfico para la gestión territorial que permita centralizar las bases de datos del Municipio con integración a la Geodatabase del Municipio logrando la interoperabilidad con catastro, gestión inmobiliaria, infraestructura vial, medio ambiente, gestión fiscal y tributaria, seguridad, programas y proyectos sociales.</t>
  </si>
  <si>
    <t>Acciones de Elaboración e implementación  del Plan Integral de Gestión del Cambio Climático del Municipio de Caldas en armonía con el Plan de Acción para el Cambio y la Variabilidad Climática del Valle de Aburra PAC&amp;VC y el plan regional para el cambio climático en jurisdicción de CORANTIOQUIA.</t>
  </si>
  <si>
    <t>Acciones de Integración e implementación de la Geodatabase del Municipio las áreas protegidas y ecosistemas estratégicos existentes en el Municipio de Caldas en el PBOT y el DMI, PCA y la reserva del alto de San Miguel, que permitan la gestión del territorio.</t>
  </si>
  <si>
    <t xml:space="preserve">Acciones para Estructurar, reglamentar e implementar en las áreas protegidas y/o ecosistemas estratégicos el esquema de pago por servicios ambientales (PSA) y otros incentivos de conservación </t>
  </si>
  <si>
    <t>Acciones para la Adquisición de predios para la recuperación y el cuidado de las áreas de importancia ambiental estratégica para protección del recurso hídrico según lo definido en el artículo 111 de la ley 99 de 1993.</t>
  </si>
  <si>
    <t>Estructurar, formular y ejecutar proyectos asociados al cuidado de las fuentes abastecedoras de acueductos del Municipio de Caldas y/o aquellas fuentes que estén enmarcados en los POMCAS y en los PORH vigentes en el Municipio de Caldas.</t>
  </si>
  <si>
    <t>Acciones para la Incorporar a la actualización del PBOT los ejes temáticos y determinantes ambientales de los POMCA del rio Aburra y del Río Amaga, el PMAA del valle de aburra y los PORH del Río Aburra, quebrada Sinifana y Rio Amaga como eje estructurante en la gestión y protección del recurso hídrico del Municipio de Caldas.</t>
  </si>
  <si>
    <t>Implementar acciones de educación ambiental en las instituciones del Municipio bajo el marco del Plan de educación Municipal,  y las políticas publicas vigentes en el territorio.</t>
  </si>
  <si>
    <t xml:space="preserve">Acciones para fortalecer la articulación institucional con las mesas ambientales y los colectivos ambientales en el Municipio de Caldas mediante actividades de orden ambiental </t>
  </si>
  <si>
    <t>Acciones para Impulsar la reforestación a través de los Proyectos Ambientales Escolares PRAES, Proyectos Comunitarios de Educación Ambiental PROCEDAS y CIDEAM.</t>
  </si>
  <si>
    <t>Desarrollar campañas educativas para el cambio y la variabilidad climática que promuevan proyectos de ciencia, tecnología e innovación referentes a la acción del cambio climático</t>
  </si>
  <si>
    <t>Acciones para integrar y actualizar la Geodatabase del Municipio la Gestión integral del Riesgo y atención de Desastres obtenidos de la actualización del PBOT, PMGRD y estudios de amenaza y alto riesgo específicos.</t>
  </si>
  <si>
    <t>Acciones de implementarción en el PMGRD las acciones técnicas, operativas y logísticas del PIGECA ( Plan Integral de Gestión de la Calidad del Aire para el Valle de Aburra) y del POECA ( Plan operacional para enfrentar episodios de contaminación atmosférica en el Valle de Aburra) y ejecutarlas como una estrategia de gestión del riesgo.</t>
  </si>
  <si>
    <t>Acciones de apoyo técnico, logístico y operativo a Grupos organizados y legalmente constituidos con sistemas de aprovechamiento de residuos sólidos en operación</t>
  </si>
  <si>
    <t>Acciones tendientes a la consolidación, promoción y difusión de la Estrategia Nacional de Economía Circular en el Municipio de Caldas</t>
  </si>
  <si>
    <t xml:space="preserve">Acciones de apoyo a las entidades descentralizadas del Municipio de Caldas en la formulación e implementación en los modelos integrados de planeación y gestión. </t>
  </si>
  <si>
    <t>30702</t>
  </si>
  <si>
    <t>51703</t>
  </si>
  <si>
    <r>
      <t xml:space="preserve">Código: </t>
    </r>
    <r>
      <rPr>
        <sz val="11"/>
        <color theme="1"/>
        <rFont val="Calibri"/>
        <family val="2"/>
        <scheme val="minor"/>
      </rPr>
      <t>F-DE-04</t>
    </r>
  </si>
  <si>
    <r>
      <t>Versión:</t>
    </r>
    <r>
      <rPr>
        <sz val="11"/>
        <color theme="1"/>
        <rFont val="Calibri"/>
        <family val="2"/>
        <scheme val="minor"/>
      </rPr>
      <t xml:space="preserve"> 01</t>
    </r>
  </si>
  <si>
    <r>
      <t xml:space="preserve">Proceso: </t>
    </r>
    <r>
      <rPr>
        <sz val="11"/>
        <color theme="1"/>
        <rFont val="Calibri"/>
        <family val="2"/>
        <scheme val="minor"/>
      </rPr>
      <t>E-DE-01</t>
    </r>
  </si>
  <si>
    <r>
      <t>Fecha actualización:</t>
    </r>
    <r>
      <rPr>
        <sz val="11"/>
        <color theme="1"/>
        <rFont val="Calibri"/>
        <family val="2"/>
        <scheme val="minor"/>
      </rPr>
      <t xml:space="preserve"> 29/09/2020</t>
    </r>
  </si>
  <si>
    <t>Secretaria de Desarrollo y Gestión Socil</t>
  </si>
  <si>
    <t>Secretaria de la Mujer y de Familia</t>
  </si>
  <si>
    <t>Nancy</t>
  </si>
  <si>
    <t xml:space="preserve">Acciones para el Cumplimiento de los indicadores del índice de sostenibilidad y solvencia </t>
  </si>
  <si>
    <t xml:space="preserve">Acciones para el proceso de saneamiento contable </t>
  </si>
  <si>
    <t>Secretaria de Gobierno</t>
  </si>
  <si>
    <t>Raul Mesa</t>
  </si>
  <si>
    <t>DAVID HUMBERTO OCAMPO SUAREZ</t>
  </si>
  <si>
    <t>Juan Esteban Zapata Perez</t>
  </si>
  <si>
    <t>Secretaria de Salud</t>
  </si>
  <si>
    <r>
      <t xml:space="preserve">Código: </t>
    </r>
    <r>
      <rPr>
        <sz val="11"/>
        <color theme="1"/>
        <rFont val="Arial"/>
        <family val="2"/>
      </rPr>
      <t>F-DE-04</t>
    </r>
  </si>
  <si>
    <r>
      <t>Versión:</t>
    </r>
    <r>
      <rPr>
        <sz val="11"/>
        <color theme="1"/>
        <rFont val="Arial"/>
        <family val="2"/>
      </rPr>
      <t xml:space="preserve"> 01</t>
    </r>
  </si>
  <si>
    <r>
      <t xml:space="preserve">Proceso: </t>
    </r>
    <r>
      <rPr>
        <sz val="11"/>
        <color theme="1"/>
        <rFont val="Arial"/>
        <family val="2"/>
      </rPr>
      <t>E-DE-01</t>
    </r>
  </si>
  <si>
    <r>
      <t>Fecha actualización:</t>
    </r>
    <r>
      <rPr>
        <sz val="11"/>
        <color theme="1"/>
        <rFont val="Arial"/>
        <family val="2"/>
      </rPr>
      <t xml:space="preserve"> 29/09/2020</t>
    </r>
  </si>
  <si>
    <t>JUAN ESTEBAN ZAPATA PEREZ</t>
  </si>
  <si>
    <t>Secretario de Infraestructura</t>
  </si>
  <si>
    <t>Luis Hernan Sanchez Montoya</t>
  </si>
  <si>
    <t>LUIS HERNAN SANCHEZ MONTOYA</t>
  </si>
  <si>
    <t>Secretario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</si>
</sst>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&quot;$&quot;\ * #,##0.00_);_(&quot;$&quot;\ * \(#,##0.00\);_(&quot;$&quot;\ * &quot;-&quot;??_);_(@_)"/>
    <numFmt numFmtId="167" formatCode="_-&quot;$&quot;\ * #,##0_-;\-&quot;$&quot;\ * #,##0_-;_-&quot;$&quot;\ * &quot;-&quot;??_-;_-@_-"/>
    <numFmt numFmtId="168" formatCode="_-* #,##0_-;\-* #,##0_-;_-* &quot;-&quot;??_-;_-@_-"/>
    <numFmt numFmtId="169" formatCode="_-&quot;$&quot;* #,##0_-;\-&quot;$&quot;* #,##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indexed="81"/>
      <name val="Tahoma"/>
    </font>
    <font>
      <b/>
      <sz val="9"/>
      <color indexed="81"/>
      <name val="Tahoma"/>
    </font>
    <font>
      <sz val="11"/>
      <color rgb="FF000000"/>
      <name val="Arial"/>
      <family val="2"/>
    </font>
    <font>
      <strike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33">
    <xf numFmtId="0" fontId="0" fillId="0" borderId="0" xfId="0"/>
    <xf numFmtId="0" fontId="0" fillId="2" borderId="0" xfId="0" applyFont="1" applyFill="1"/>
    <xf numFmtId="0" fontId="0" fillId="0" borderId="0" xfId="0" applyFont="1"/>
    <xf numFmtId="0" fontId="2" fillId="7" borderId="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44" fontId="4" fillId="0" borderId="5" xfId="0" applyNumberFormat="1" applyFont="1" applyBorder="1"/>
    <xf numFmtId="44" fontId="6" fillId="0" borderId="5" xfId="0" applyNumberFormat="1" applyFont="1" applyBorder="1"/>
    <xf numFmtId="164" fontId="4" fillId="0" borderId="5" xfId="0" applyNumberFormat="1" applyFont="1" applyBorder="1"/>
    <xf numFmtId="9" fontId="3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/>
    <xf numFmtId="0" fontId="3" fillId="0" borderId="5" xfId="0" applyFont="1" applyBorder="1" applyAlignment="1">
      <alignment wrapText="1"/>
    </xf>
    <xf numFmtId="167" fontId="3" fillId="0" borderId="5" xfId="0" applyNumberFormat="1" applyFont="1" applyBorder="1" applyAlignment="1">
      <alignment wrapText="1"/>
    </xf>
    <xf numFmtId="42" fontId="0" fillId="2" borderId="0" xfId="3" applyFont="1" applyFill="1"/>
    <xf numFmtId="42" fontId="0" fillId="0" borderId="0" xfId="3" applyFont="1"/>
    <xf numFmtId="0" fontId="0" fillId="2" borderId="3" xfId="0" applyFont="1" applyFill="1" applyBorder="1"/>
    <xf numFmtId="0" fontId="10" fillId="7" borderId="5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0" fillId="0" borderId="5" xfId="0" applyFont="1" applyBorder="1"/>
    <xf numFmtId="168" fontId="0" fillId="2" borderId="0" xfId="0" applyNumberFormat="1" applyFont="1" applyFill="1"/>
    <xf numFmtId="44" fontId="0" fillId="0" borderId="5" xfId="0" applyNumberFormat="1" applyFont="1" applyBorder="1"/>
    <xf numFmtId="164" fontId="0" fillId="0" borderId="5" xfId="0" applyNumberFormat="1" applyFont="1" applyBorder="1"/>
    <xf numFmtId="165" fontId="0" fillId="2" borderId="0" xfId="0" applyNumberFormat="1" applyFont="1" applyFill="1"/>
    <xf numFmtId="164" fontId="0" fillId="2" borderId="0" xfId="0" applyNumberFormat="1" applyFont="1" applyFill="1"/>
    <xf numFmtId="167" fontId="0" fillId="2" borderId="0" xfId="0" applyNumberFormat="1" applyFont="1" applyFill="1"/>
    <xf numFmtId="0" fontId="0" fillId="0" borderId="20" xfId="0" applyFont="1" applyBorder="1" applyAlignment="1">
      <alignment horizontal="center" vertical="center" wrapText="1"/>
    </xf>
    <xf numFmtId="167" fontId="0" fillId="0" borderId="20" xfId="0" applyNumberFormat="1" applyFont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3" fillId="0" borderId="0" xfId="0" applyFont="1"/>
    <xf numFmtId="0" fontId="0" fillId="2" borderId="0" xfId="0" applyFont="1" applyFill="1" applyAlignment="1">
      <alignment horizontal="center"/>
    </xf>
    <xf numFmtId="0" fontId="11" fillId="2" borderId="0" xfId="0" applyFont="1" applyFill="1"/>
    <xf numFmtId="0" fontId="11" fillId="0" borderId="0" xfId="0" applyFont="1"/>
    <xf numFmtId="9" fontId="11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/>
    </xf>
    <xf numFmtId="9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 wrapText="1"/>
    </xf>
    <xf numFmtId="167" fontId="4" fillId="0" borderId="20" xfId="0" applyNumberFormat="1" applyFont="1" applyFill="1" applyBorder="1" applyAlignment="1">
      <alignment horizontal="center" vertical="center" wrapText="1"/>
    </xf>
    <xf numFmtId="44" fontId="4" fillId="0" borderId="20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9" fontId="0" fillId="0" borderId="20" xfId="0" applyNumberFormat="1" applyFont="1" applyBorder="1" applyAlignment="1">
      <alignment horizontal="center" vertical="center" wrapText="1"/>
    </xf>
    <xf numFmtId="166" fontId="0" fillId="2" borderId="0" xfId="0" applyNumberFormat="1" applyFont="1" applyFill="1"/>
    <xf numFmtId="0" fontId="0" fillId="2" borderId="5" xfId="0" applyFont="1" applyFill="1" applyBorder="1" applyAlignment="1">
      <alignment horizontal="center" vertical="center"/>
    </xf>
    <xf numFmtId="44" fontId="0" fillId="2" borderId="5" xfId="0" applyNumberFormat="1" applyFont="1" applyFill="1" applyBorder="1"/>
    <xf numFmtId="9" fontId="11" fillId="0" borderId="5" xfId="0" applyNumberFormat="1" applyFont="1" applyFill="1" applyBorder="1" applyAlignment="1">
      <alignment vertical="center" wrapText="1"/>
    </xf>
    <xf numFmtId="0" fontId="11" fillId="0" borderId="5" xfId="0" applyFont="1" applyFill="1" applyBorder="1" applyAlignment="1">
      <alignment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left" vertical="center" wrapText="1"/>
    </xf>
    <xf numFmtId="9" fontId="0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vertical="center" wrapText="1"/>
    </xf>
    <xf numFmtId="1" fontId="0" fillId="0" borderId="20" xfId="0" applyNumberFormat="1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169" fontId="0" fillId="2" borderId="0" xfId="0" applyNumberFormat="1" applyFont="1" applyFill="1"/>
    <xf numFmtId="0" fontId="0" fillId="0" borderId="23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center" vertical="center" wrapText="1"/>
    </xf>
    <xf numFmtId="167" fontId="0" fillId="0" borderId="20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wrapText="1"/>
    </xf>
    <xf numFmtId="168" fontId="0" fillId="0" borderId="0" xfId="0" applyNumberFormat="1" applyFont="1" applyFill="1" applyAlignment="1">
      <alignment wrapText="1"/>
    </xf>
    <xf numFmtId="0" fontId="0" fillId="0" borderId="0" xfId="0" applyFont="1" applyFill="1" applyAlignment="1">
      <alignment wrapText="1"/>
    </xf>
    <xf numFmtId="1" fontId="0" fillId="0" borderId="23" xfId="0" applyNumberFormat="1" applyFont="1" applyFill="1" applyBorder="1" applyAlignment="1">
      <alignment horizontal="center" vertical="center" wrapText="1"/>
    </xf>
    <xf numFmtId="167" fontId="0" fillId="0" borderId="23" xfId="0" applyNumberFormat="1" applyFont="1" applyFill="1" applyBorder="1" applyAlignment="1">
      <alignment horizontal="center" vertical="center" wrapText="1"/>
    </xf>
    <xf numFmtId="165" fontId="0" fillId="0" borderId="0" xfId="4" applyFont="1" applyFill="1" applyAlignment="1">
      <alignment wrapText="1"/>
    </xf>
    <xf numFmtId="42" fontId="0" fillId="0" borderId="0" xfId="3" applyFont="1" applyFill="1" applyAlignment="1">
      <alignment wrapText="1"/>
    </xf>
    <xf numFmtId="9" fontId="11" fillId="2" borderId="5" xfId="0" applyNumberFormat="1" applyFont="1" applyFill="1" applyBorder="1" applyAlignment="1">
      <alignment horizontal="center" vertical="center" wrapText="1"/>
    </xf>
    <xf numFmtId="166" fontId="0" fillId="0" borderId="0" xfId="0" applyNumberFormat="1" applyFont="1" applyFill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4" fillId="0" borderId="26" xfId="0" applyFont="1" applyFill="1" applyBorder="1" applyAlignment="1">
      <alignment horizontal="center" vertical="center" wrapText="1"/>
    </xf>
    <xf numFmtId="9" fontId="3" fillId="0" borderId="10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4" fillId="2" borderId="0" xfId="0" applyFont="1" applyFill="1" applyBorder="1"/>
    <xf numFmtId="0" fontId="4" fillId="2" borderId="0" xfId="0" applyFont="1" applyFill="1"/>
    <xf numFmtId="0" fontId="4" fillId="0" borderId="0" xfId="0" applyFont="1"/>
    <xf numFmtId="0" fontId="4" fillId="0" borderId="5" xfId="0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9" fontId="4" fillId="0" borderId="5" xfId="2" applyFont="1" applyFill="1" applyBorder="1" applyAlignment="1">
      <alignment horizontal="center" vertical="center" wrapText="1"/>
    </xf>
    <xf numFmtId="167" fontId="4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8" fontId="4" fillId="2" borderId="0" xfId="0" applyNumberFormat="1" applyFont="1" applyFill="1" applyBorder="1"/>
    <xf numFmtId="0" fontId="4" fillId="0" borderId="5" xfId="0" applyFont="1" applyFill="1" applyBorder="1"/>
    <xf numFmtId="9" fontId="4" fillId="0" borderId="5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/>
    <xf numFmtId="0" fontId="3" fillId="0" borderId="5" xfId="0" applyFont="1" applyFill="1" applyBorder="1" applyAlignment="1">
      <alignment vertical="center" wrapText="1"/>
    </xf>
    <xf numFmtId="165" fontId="4" fillId="0" borderId="5" xfId="0" applyNumberFormat="1" applyFont="1" applyBorder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64" fontId="4" fillId="0" borderId="0" xfId="0" applyNumberFormat="1" applyFont="1" applyFill="1"/>
    <xf numFmtId="164" fontId="4" fillId="2" borderId="0" xfId="0" applyNumberFormat="1" applyFont="1" applyFill="1" applyBorder="1"/>
    <xf numFmtId="164" fontId="4" fillId="2" borderId="0" xfId="0" applyNumberFormat="1" applyFont="1" applyFill="1"/>
    <xf numFmtId="167" fontId="4" fillId="2" borderId="0" xfId="0" applyNumberFormat="1" applyFont="1" applyFill="1"/>
    <xf numFmtId="169" fontId="4" fillId="2" borderId="0" xfId="0" applyNumberFormat="1" applyFont="1" applyFill="1" applyBorder="1"/>
    <xf numFmtId="167" fontId="4" fillId="2" borderId="0" xfId="0" applyNumberFormat="1" applyFont="1" applyFill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31" xfId="0" applyFont="1" applyBorder="1" applyAlignment="1">
      <alignment horizontal="left" vertical="center" wrapText="1"/>
    </xf>
    <xf numFmtId="0" fontId="4" fillId="2" borderId="3" xfId="0" applyFont="1" applyFill="1" applyBorder="1"/>
    <xf numFmtId="167" fontId="4" fillId="0" borderId="20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wrapText="1"/>
    </xf>
    <xf numFmtId="168" fontId="4" fillId="2" borderId="0" xfId="0" applyNumberFormat="1" applyFont="1" applyFill="1"/>
    <xf numFmtId="0" fontId="4" fillId="0" borderId="0" xfId="0" applyFont="1" applyFill="1"/>
    <xf numFmtId="0" fontId="4" fillId="0" borderId="20" xfId="0" applyFont="1" applyFill="1" applyBorder="1" applyAlignment="1">
      <alignment horizontal="left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42" fontId="4" fillId="0" borderId="0" xfId="0" applyNumberFormat="1" applyFont="1" applyFill="1"/>
    <xf numFmtId="167" fontId="4" fillId="0" borderId="31" xfId="0" applyNumberFormat="1" applyFont="1" applyFill="1" applyBorder="1" applyAlignment="1">
      <alignment vertical="center" wrapText="1"/>
    </xf>
    <xf numFmtId="44" fontId="4" fillId="0" borderId="5" xfId="0" applyNumberFormat="1" applyFont="1" applyFill="1" applyBorder="1"/>
    <xf numFmtId="0" fontId="4" fillId="2" borderId="0" xfId="0" applyFont="1" applyFill="1" applyAlignment="1">
      <alignment wrapText="1"/>
    </xf>
    <xf numFmtId="0" fontId="3" fillId="2" borderId="0" xfId="0" applyFont="1" applyFill="1"/>
    <xf numFmtId="0" fontId="4" fillId="0" borderId="0" xfId="0" applyFont="1" applyAlignment="1">
      <alignment wrapText="1"/>
    </xf>
    <xf numFmtId="167" fontId="4" fillId="0" borderId="0" xfId="0" applyNumberFormat="1" applyFont="1"/>
    <xf numFmtId="42" fontId="4" fillId="0" borderId="0" xfId="0" applyNumberFormat="1" applyFont="1"/>
    <xf numFmtId="0" fontId="4" fillId="0" borderId="16" xfId="0" applyFont="1" applyBorder="1"/>
    <xf numFmtId="0" fontId="4" fillId="0" borderId="0" xfId="0" applyFont="1" applyAlignment="1">
      <alignment horizontal="center" vertical="center"/>
    </xf>
    <xf numFmtId="44" fontId="4" fillId="0" borderId="0" xfId="0" applyNumberFormat="1" applyFont="1"/>
    <xf numFmtId="165" fontId="4" fillId="0" borderId="0" xfId="0" applyNumberFormat="1" applyFont="1"/>
    <xf numFmtId="0" fontId="3" fillId="2" borderId="0" xfId="0" applyFont="1" applyFill="1" applyAlignment="1">
      <alignment vertical="center"/>
    </xf>
    <xf numFmtId="0" fontId="4" fillId="0" borderId="20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9" fontId="4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7" fontId="4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166" fontId="4" fillId="0" borderId="5" xfId="0" applyNumberFormat="1" applyFont="1" applyFill="1" applyBorder="1" applyAlignment="1">
      <alignment horizontal="center"/>
    </xf>
    <xf numFmtId="166" fontId="3" fillId="0" borderId="5" xfId="0" applyNumberFormat="1" applyFont="1" applyFill="1" applyBorder="1" applyAlignment="1">
      <alignment horizontal="center"/>
    </xf>
    <xf numFmtId="1" fontId="4" fillId="0" borderId="20" xfId="0" applyNumberFormat="1" applyFont="1" applyBorder="1" applyAlignment="1">
      <alignment horizontal="center" vertical="center" wrapText="1"/>
    </xf>
    <xf numFmtId="1" fontId="4" fillId="0" borderId="20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4" fillId="2" borderId="0" xfId="0" applyFont="1" applyFill="1" applyBorder="1" applyAlignment="1">
      <alignment horizontal="center" vertical="center" wrapText="1"/>
    </xf>
    <xf numFmtId="9" fontId="3" fillId="0" borderId="10" xfId="2" applyFont="1" applyBorder="1" applyAlignment="1">
      <alignment horizontal="center" vertical="center" wrapText="1"/>
    </xf>
    <xf numFmtId="9" fontId="3" fillId="0" borderId="10" xfId="2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9" fontId="4" fillId="0" borderId="5" xfId="0" applyNumberFormat="1" applyFont="1" applyBorder="1" applyAlignment="1">
      <alignment horizontal="center" vertical="center" wrapText="1"/>
    </xf>
    <xf numFmtId="167" fontId="4" fillId="0" borderId="5" xfId="0" applyNumberFormat="1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3" xfId="0" applyFont="1" applyFill="1" applyBorder="1" applyAlignment="1">
      <alignment horizontal="left" vertical="top"/>
    </xf>
    <xf numFmtId="14" fontId="3" fillId="3" borderId="11" xfId="0" applyNumberFormat="1" applyFont="1" applyFill="1" applyBorder="1" applyAlignment="1">
      <alignment horizontal="left" vertical="top"/>
    </xf>
    <xf numFmtId="14" fontId="3" fillId="3" borderId="12" xfId="0" applyNumberFormat="1" applyFont="1" applyFill="1" applyBorder="1" applyAlignment="1">
      <alignment horizontal="left" vertical="top"/>
    </xf>
    <xf numFmtId="14" fontId="3" fillId="3" borderId="13" xfId="0" applyNumberFormat="1" applyFont="1" applyFill="1" applyBorder="1" applyAlignment="1">
      <alignment horizontal="left" vertical="top"/>
    </xf>
    <xf numFmtId="0" fontId="4" fillId="0" borderId="5" xfId="1" applyNumberFormat="1" applyFont="1" applyFill="1" applyBorder="1" applyAlignment="1">
      <alignment horizontal="center" vertical="center" wrapText="1"/>
    </xf>
    <xf numFmtId="44" fontId="3" fillId="0" borderId="5" xfId="0" applyNumberFormat="1" applyFont="1" applyFill="1" applyBorder="1" applyAlignment="1">
      <alignment horizontal="right" vertical="center"/>
    </xf>
    <xf numFmtId="44" fontId="3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1" fontId="15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9" fontId="3" fillId="0" borderId="14" xfId="2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9" fontId="3" fillId="0" borderId="5" xfId="2" applyFont="1" applyFill="1" applyBorder="1" applyAlignment="1">
      <alignment horizontal="center" vertical="center" wrapText="1"/>
    </xf>
    <xf numFmtId="44" fontId="3" fillId="0" borderId="5" xfId="0" applyNumberFormat="1" applyFont="1" applyFill="1" applyBorder="1" applyAlignment="1">
      <alignment vertical="center"/>
    </xf>
    <xf numFmtId="9" fontId="16" fillId="0" borderId="10" xfId="2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9" fontId="3" fillId="0" borderId="9" xfId="2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vertical="center" wrapText="1"/>
    </xf>
    <xf numFmtId="0" fontId="2" fillId="9" borderId="13" xfId="0" applyFont="1" applyFill="1" applyBorder="1" applyAlignment="1">
      <alignment vertical="center" wrapText="1"/>
    </xf>
    <xf numFmtId="44" fontId="4" fillId="2" borderId="5" xfId="0" applyNumberFormat="1" applyFont="1" applyFill="1" applyBorder="1"/>
    <xf numFmtId="0" fontId="3" fillId="0" borderId="5" xfId="0" applyFont="1" applyBorder="1"/>
    <xf numFmtId="0" fontId="4" fillId="0" borderId="5" xfId="0" applyFont="1" applyBorder="1" applyAlignment="1">
      <alignment horizontal="center" vertical="center"/>
    </xf>
    <xf numFmtId="0" fontId="3" fillId="2" borderId="0" xfId="0" applyFont="1" applyFill="1" applyBorder="1"/>
    <xf numFmtId="44" fontId="4" fillId="0" borderId="0" xfId="0" applyNumberFormat="1" applyFont="1" applyFill="1"/>
    <xf numFmtId="0" fontId="3" fillId="2" borderId="7" xfId="0" applyFont="1" applyFill="1" applyBorder="1" applyAlignment="1">
      <alignment horizontal="center"/>
    </xf>
    <xf numFmtId="44" fontId="4" fillId="2" borderId="0" xfId="0" applyNumberFormat="1" applyFont="1" applyFill="1"/>
    <xf numFmtId="166" fontId="4" fillId="2" borderId="0" xfId="0" applyNumberFormat="1" applyFont="1" applyFill="1"/>
    <xf numFmtId="0" fontId="4" fillId="0" borderId="20" xfId="0" applyFont="1" applyBorder="1" applyAlignment="1">
      <alignment vertical="center" wrapText="1"/>
    </xf>
    <xf numFmtId="9" fontId="3" fillId="0" borderId="5" xfId="0" applyNumberFormat="1" applyFont="1" applyBorder="1" applyAlignment="1">
      <alignment horizontal="center" vertical="center"/>
    </xf>
    <xf numFmtId="165" fontId="4" fillId="2" borderId="0" xfId="0" applyNumberFormat="1" applyFont="1" applyFill="1"/>
    <xf numFmtId="167" fontId="4" fillId="0" borderId="26" xfId="0" applyNumberFormat="1" applyFont="1" applyBorder="1" applyAlignment="1">
      <alignment horizontal="center" vertical="center" wrapText="1"/>
    </xf>
    <xf numFmtId="167" fontId="4" fillId="0" borderId="23" xfId="0" applyNumberFormat="1" applyFont="1" applyBorder="1" applyAlignment="1">
      <alignment horizontal="center" vertical="center" wrapText="1"/>
    </xf>
    <xf numFmtId="167" fontId="4" fillId="0" borderId="22" xfId="0" applyNumberFormat="1" applyFont="1" applyBorder="1" applyAlignment="1">
      <alignment horizontal="center" vertical="center" wrapText="1"/>
    </xf>
    <xf numFmtId="167" fontId="4" fillId="2" borderId="20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/>
    <xf numFmtId="0" fontId="4" fillId="2" borderId="0" xfId="0" applyFont="1" applyFill="1" applyAlignment="1"/>
    <xf numFmtId="0" fontId="0" fillId="0" borderId="26" xfId="0" applyFont="1" applyFill="1" applyBorder="1" applyAlignment="1">
      <alignment horizontal="left" vertical="center" wrapText="1"/>
    </xf>
    <xf numFmtId="0" fontId="0" fillId="0" borderId="23" xfId="0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horizontal="left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left" vertical="center" wrapText="1"/>
    </xf>
    <xf numFmtId="1" fontId="0" fillId="0" borderId="26" xfId="0" applyNumberFormat="1" applyFont="1" applyFill="1" applyBorder="1" applyAlignment="1">
      <alignment horizontal="center" vertical="center" wrapText="1"/>
    </xf>
    <xf numFmtId="1" fontId="0" fillId="0" borderId="22" xfId="0" applyNumberFormat="1" applyFont="1" applyFill="1" applyBorder="1" applyAlignment="1">
      <alignment horizontal="center" vertical="center" wrapText="1"/>
    </xf>
    <xf numFmtId="1" fontId="0" fillId="0" borderId="23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1" fontId="0" fillId="0" borderId="29" xfId="0" applyNumberFormat="1" applyFont="1" applyFill="1" applyBorder="1" applyAlignment="1">
      <alignment horizontal="center" vertical="center" wrapText="1"/>
    </xf>
    <xf numFmtId="1" fontId="0" fillId="0" borderId="18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14" fontId="11" fillId="3" borderId="5" xfId="0" applyNumberFormat="1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164" fontId="12" fillId="7" borderId="5" xfId="0" applyNumberFormat="1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0" fillId="3" borderId="5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15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9" fillId="9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9" fontId="4" fillId="0" borderId="5" xfId="2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5" xfId="0" applyFont="1" applyBorder="1" applyAlignment="1">
      <alignment horizontal="left" vertical="top"/>
    </xf>
    <xf numFmtId="14" fontId="3" fillId="3" borderId="5" xfId="0" applyNumberFormat="1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164" fontId="5" fillId="7" borderId="5" xfId="0" applyNumberFormat="1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9" fontId="11" fillId="2" borderId="19" xfId="0" applyNumberFormat="1" applyFont="1" applyFill="1" applyBorder="1" applyAlignment="1">
      <alignment horizontal="center" vertical="center" wrapText="1"/>
    </xf>
    <xf numFmtId="9" fontId="11" fillId="2" borderId="30" xfId="0" applyNumberFormat="1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9" fontId="11" fillId="2" borderId="9" xfId="0" applyNumberFormat="1" applyFont="1" applyFill="1" applyBorder="1" applyAlignment="1">
      <alignment horizontal="center" vertical="center" wrapText="1"/>
    </xf>
    <xf numFmtId="9" fontId="11" fillId="2" borderId="10" xfId="0" applyNumberFormat="1" applyFont="1" applyFill="1" applyBorder="1" applyAlignment="1">
      <alignment horizontal="center" vertical="center" wrapText="1"/>
    </xf>
    <xf numFmtId="0" fontId="0" fillId="0" borderId="40" xfId="0" applyFont="1" applyBorder="1" applyAlignment="1">
      <alignment horizontal="left" vertical="center" wrapText="1"/>
    </xf>
    <xf numFmtId="0" fontId="0" fillId="0" borderId="41" xfId="0" applyFont="1" applyBorder="1" applyAlignment="1">
      <alignment horizontal="left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1" fontId="0" fillId="2" borderId="17" xfId="0" applyNumberFormat="1" applyFont="1" applyFill="1" applyBorder="1" applyAlignment="1">
      <alignment horizontal="center" vertical="center" wrapText="1"/>
    </xf>
    <xf numFmtId="1" fontId="0" fillId="2" borderId="21" xfId="0" applyNumberFormat="1" applyFont="1" applyFill="1" applyBorder="1" applyAlignment="1">
      <alignment horizontal="center" vertical="center" wrapText="1"/>
    </xf>
    <xf numFmtId="1" fontId="0" fillId="2" borderId="25" xfId="0" applyNumberFormat="1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14" fontId="11" fillId="3" borderId="35" xfId="0" applyNumberFormat="1" applyFont="1" applyFill="1" applyBorder="1" applyAlignment="1">
      <alignment horizontal="left" vertical="center"/>
    </xf>
    <xf numFmtId="14" fontId="11" fillId="3" borderId="33" xfId="0" applyNumberFormat="1" applyFont="1" applyFill="1" applyBorder="1" applyAlignment="1">
      <alignment horizontal="left" vertical="center"/>
    </xf>
    <xf numFmtId="14" fontId="11" fillId="3" borderId="34" xfId="0" applyNumberFormat="1" applyFont="1" applyFill="1" applyBorder="1" applyAlignment="1">
      <alignment horizontal="left" vertical="center"/>
    </xf>
    <xf numFmtId="0" fontId="10" fillId="7" borderId="9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left" vertical="center"/>
    </xf>
    <xf numFmtId="0" fontId="11" fillId="3" borderId="33" xfId="0" applyFont="1" applyFill="1" applyBorder="1" applyAlignment="1">
      <alignment horizontal="left" vertical="center"/>
    </xf>
    <xf numFmtId="0" fontId="11" fillId="3" borderId="34" xfId="0" applyFont="1" applyFill="1" applyBorder="1" applyAlignment="1">
      <alignment horizontal="left" vertical="center"/>
    </xf>
    <xf numFmtId="9" fontId="4" fillId="0" borderId="27" xfId="0" applyNumberFormat="1" applyFont="1" applyFill="1" applyBorder="1" applyAlignment="1">
      <alignment horizontal="center" vertical="center" wrapText="1"/>
    </xf>
    <xf numFmtId="9" fontId="4" fillId="0" borderId="24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6" xfId="0" applyNumberFormat="1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9" fontId="3" fillId="0" borderId="19" xfId="0" applyNumberFormat="1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9" fontId="3" fillId="0" borderId="9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9" fontId="3" fillId="0" borderId="17" xfId="0" applyNumberFormat="1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1" fontId="4" fillId="0" borderId="29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4" fontId="3" fillId="0" borderId="5" xfId="0" applyNumberFormat="1" applyFont="1" applyBorder="1" applyAlignment="1">
      <alignment horizontal="left" vertical="center"/>
    </xf>
    <xf numFmtId="0" fontId="2" fillId="10" borderId="5" xfId="0" applyFont="1" applyFill="1" applyBorder="1" applyAlignment="1">
      <alignment horizontal="center" vertical="center"/>
    </xf>
    <xf numFmtId="9" fontId="3" fillId="0" borderId="25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9" fontId="3" fillId="0" borderId="10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 wrapText="1"/>
    </xf>
    <xf numFmtId="9" fontId="3" fillId="0" borderId="21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center" vertical="center"/>
    </xf>
    <xf numFmtId="1" fontId="4" fillId="0" borderId="29" xfId="0" applyNumberFormat="1" applyFont="1" applyFill="1" applyBorder="1" applyAlignment="1">
      <alignment horizontal="center" vertical="center"/>
    </xf>
    <xf numFmtId="9" fontId="4" fillId="0" borderId="28" xfId="0" applyNumberFormat="1" applyFont="1" applyFill="1" applyBorder="1" applyAlignment="1">
      <alignment horizontal="center" vertical="center" wrapText="1"/>
    </xf>
    <xf numFmtId="9" fontId="3" fillId="0" borderId="14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29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9" fontId="4" fillId="0" borderId="27" xfId="2" applyFont="1" applyBorder="1" applyAlignment="1">
      <alignment horizontal="center" vertical="center" wrapText="1"/>
    </xf>
    <xf numFmtId="9" fontId="4" fillId="0" borderId="28" xfId="2" applyFont="1" applyBorder="1" applyAlignment="1">
      <alignment horizontal="center" vertical="center" wrapText="1"/>
    </xf>
    <xf numFmtId="9" fontId="4" fillId="0" borderId="24" xfId="2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9" fontId="3" fillId="0" borderId="19" xfId="0" applyNumberFormat="1" applyFont="1" applyBorder="1" applyAlignment="1">
      <alignment horizontal="center" vertical="center" wrapText="1"/>
    </xf>
    <xf numFmtId="9" fontId="3" fillId="0" borderId="28" xfId="0" applyNumberFormat="1" applyFont="1" applyBorder="1" applyAlignment="1">
      <alignment horizontal="center" vertical="center" wrapText="1"/>
    </xf>
    <xf numFmtId="9" fontId="3" fillId="0" borderId="30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" fontId="4" fillId="0" borderId="18" xfId="0" applyNumberFormat="1" applyFont="1" applyBorder="1" applyAlignment="1">
      <alignment horizontal="center" vertical="center" wrapText="1"/>
    </xf>
    <xf numFmtId="1" fontId="4" fillId="0" borderId="22" xfId="0" applyNumberFormat="1" applyFont="1" applyBorder="1" applyAlignment="1">
      <alignment horizontal="center" vertical="center" wrapText="1"/>
    </xf>
    <xf numFmtId="1" fontId="4" fillId="0" borderId="23" xfId="0" applyNumberFormat="1" applyFont="1" applyBorder="1" applyAlignment="1">
      <alignment horizontal="center" vertical="center" wrapText="1"/>
    </xf>
    <xf numFmtId="1" fontId="4" fillId="0" borderId="26" xfId="0" applyNumberFormat="1" applyFont="1" applyBorder="1" applyAlignment="1">
      <alignment horizontal="center" vertical="center"/>
    </xf>
    <xf numFmtId="1" fontId="4" fillId="0" borderId="22" xfId="0" applyNumberFormat="1" applyFont="1" applyBorder="1" applyAlignment="1">
      <alignment horizontal="center" vertical="center"/>
    </xf>
    <xf numFmtId="1" fontId="4" fillId="0" borderId="29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left" vertical="center"/>
    </xf>
    <xf numFmtId="0" fontId="3" fillId="3" borderId="34" xfId="0" applyFont="1" applyFill="1" applyBorder="1" applyAlignment="1">
      <alignment horizontal="left" vertical="center"/>
    </xf>
    <xf numFmtId="9" fontId="3" fillId="0" borderId="9" xfId="2" applyFont="1" applyBorder="1" applyAlignment="1">
      <alignment horizontal="center" vertical="center" wrapText="1"/>
    </xf>
    <xf numFmtId="9" fontId="3" fillId="0" borderId="10" xfId="2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9" fontId="3" fillId="0" borderId="5" xfId="2" applyFont="1" applyBorder="1" applyAlignment="1">
      <alignment horizontal="center" vertical="center" wrapText="1"/>
    </xf>
    <xf numFmtId="9" fontId="3" fillId="0" borderId="19" xfId="2" applyFont="1" applyBorder="1" applyAlignment="1">
      <alignment horizontal="center" vertical="center" wrapText="1"/>
    </xf>
    <xf numFmtId="9" fontId="3" fillId="0" borderId="30" xfId="2" applyFont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/>
    </xf>
    <xf numFmtId="1" fontId="4" fillId="0" borderId="23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" fontId="4" fillId="0" borderId="26" xfId="0" applyNumberFormat="1" applyFont="1" applyBorder="1" applyAlignment="1">
      <alignment horizontal="center" vertical="center" wrapText="1"/>
    </xf>
    <xf numFmtId="1" fontId="4" fillId="0" borderId="29" xfId="0" applyNumberFormat="1" applyFont="1" applyBorder="1" applyAlignment="1">
      <alignment horizontal="center" vertical="center" wrapText="1"/>
    </xf>
    <xf numFmtId="9" fontId="4" fillId="0" borderId="9" xfId="0" applyNumberFormat="1" applyFont="1" applyBorder="1" applyAlignment="1">
      <alignment horizontal="center" vertical="center" wrapText="1"/>
    </xf>
    <xf numFmtId="9" fontId="4" fillId="0" borderId="10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1" fontId="4" fillId="0" borderId="14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9" fontId="4" fillId="0" borderId="14" xfId="0" applyNumberFormat="1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1" fontId="4" fillId="2" borderId="26" xfId="0" applyNumberFormat="1" applyFont="1" applyFill="1" applyBorder="1" applyAlignment="1">
      <alignment horizontal="center" vertical="center"/>
    </xf>
    <xf numFmtId="1" fontId="4" fillId="2" borderId="22" xfId="0" applyNumberFormat="1" applyFont="1" applyFill="1" applyBorder="1" applyAlignment="1">
      <alignment horizontal="center" vertical="center"/>
    </xf>
    <xf numFmtId="1" fontId="4" fillId="2" borderId="23" xfId="0" applyNumberFormat="1" applyFont="1" applyFill="1" applyBorder="1" applyAlignment="1">
      <alignment horizontal="center" vertical="center"/>
    </xf>
    <xf numFmtId="9" fontId="3" fillId="0" borderId="9" xfId="0" applyNumberFormat="1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1" fontId="4" fillId="2" borderId="26" xfId="0" applyNumberFormat="1" applyFont="1" applyFill="1" applyBorder="1" applyAlignment="1">
      <alignment horizontal="center" vertical="center" wrapText="1"/>
    </xf>
    <xf numFmtId="1" fontId="4" fillId="2" borderId="22" xfId="0" applyNumberFormat="1" applyFont="1" applyFill="1" applyBorder="1" applyAlignment="1">
      <alignment horizontal="center" vertical="center" wrapText="1"/>
    </xf>
    <xf numFmtId="1" fontId="4" fillId="2" borderId="23" xfId="0" applyNumberFormat="1" applyFont="1" applyFill="1" applyBorder="1" applyAlignment="1">
      <alignment horizontal="center" vertical="center" wrapText="1"/>
    </xf>
    <xf numFmtId="9" fontId="3" fillId="0" borderId="19" xfId="0" applyNumberFormat="1" applyFont="1" applyBorder="1" applyAlignment="1">
      <alignment horizontal="center" vertical="center"/>
    </xf>
    <xf numFmtId="9" fontId="3" fillId="0" borderId="28" xfId="0" applyNumberFormat="1" applyFont="1" applyBorder="1" applyAlignment="1">
      <alignment horizontal="center" vertical="center"/>
    </xf>
    <xf numFmtId="9" fontId="3" fillId="0" borderId="30" xfId="0" applyNumberFormat="1" applyFont="1" applyBorder="1" applyAlignment="1">
      <alignment horizontal="center" vertical="center"/>
    </xf>
    <xf numFmtId="9" fontId="3" fillId="0" borderId="14" xfId="0" applyNumberFormat="1" applyFont="1" applyBorder="1" applyAlignment="1">
      <alignment horizontal="center" vertical="center"/>
    </xf>
    <xf numFmtId="9" fontId="4" fillId="0" borderId="27" xfId="0" applyNumberFormat="1" applyFont="1" applyBorder="1" applyAlignment="1">
      <alignment horizontal="center" vertical="center" wrapText="1"/>
    </xf>
    <xf numFmtId="9" fontId="4" fillId="0" borderId="24" xfId="0" applyNumberFormat="1" applyFont="1" applyBorder="1" applyAlignment="1">
      <alignment horizontal="center" vertical="center" wrapText="1"/>
    </xf>
    <xf numFmtId="9" fontId="3" fillId="0" borderId="9" xfId="0" applyNumberFormat="1" applyFont="1" applyBorder="1" applyAlignment="1">
      <alignment horizontal="center" vertical="center" wrapText="1"/>
    </xf>
    <xf numFmtId="9" fontId="3" fillId="0" borderId="38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9" fontId="3" fillId="0" borderId="14" xfId="0" applyNumberFormat="1" applyFont="1" applyBorder="1" applyAlignment="1">
      <alignment horizontal="center" vertical="center" wrapText="1"/>
    </xf>
    <xf numFmtId="9" fontId="3" fillId="0" borderId="10" xfId="0" applyNumberFormat="1" applyFont="1" applyBorder="1" applyAlignment="1">
      <alignment horizontal="center" vertical="center" wrapText="1"/>
    </xf>
    <xf numFmtId="9" fontId="3" fillId="0" borderId="17" xfId="0" applyNumberFormat="1" applyFont="1" applyBorder="1" applyAlignment="1">
      <alignment horizontal="center" vertical="center" wrapText="1"/>
    </xf>
    <xf numFmtId="9" fontId="3" fillId="0" borderId="21" xfId="0" applyNumberFormat="1" applyFont="1" applyBorder="1" applyAlignment="1">
      <alignment horizontal="center" vertical="center" wrapText="1"/>
    </xf>
    <xf numFmtId="9" fontId="3" fillId="0" borderId="25" xfId="0" applyNumberFormat="1" applyFont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164" fontId="5" fillId="7" borderId="11" xfId="0" applyNumberFormat="1" applyFont="1" applyFill="1" applyBorder="1" applyAlignment="1">
      <alignment horizontal="center" vertical="center" wrapText="1"/>
    </xf>
    <xf numFmtId="164" fontId="5" fillId="7" borderId="12" xfId="0" applyNumberFormat="1" applyFont="1" applyFill="1" applyBorder="1" applyAlignment="1">
      <alignment horizontal="center" vertical="center" wrapText="1"/>
    </xf>
    <xf numFmtId="164" fontId="5" fillId="7" borderId="13" xfId="0" applyNumberFormat="1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9" fontId="3" fillId="0" borderId="9" xfId="2" applyFont="1" applyFill="1" applyBorder="1" applyAlignment="1">
      <alignment horizontal="center" vertical="center" wrapText="1"/>
    </xf>
    <xf numFmtId="9" fontId="3" fillId="0" borderId="10" xfId="2" applyFont="1" applyFill="1" applyBorder="1" applyAlignment="1">
      <alignment horizontal="center" vertical="center" wrapText="1"/>
    </xf>
    <xf numFmtId="9" fontId="3" fillId="0" borderId="14" xfId="2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1" fontId="15" fillId="0" borderId="9" xfId="0" applyNumberFormat="1" applyFont="1" applyFill="1" applyBorder="1" applyAlignment="1">
      <alignment horizontal="center" vertical="center" wrapText="1"/>
    </xf>
    <xf numFmtId="1" fontId="15" fillId="0" borderId="14" xfId="0" applyNumberFormat="1" applyFont="1" applyFill="1" applyBorder="1" applyAlignment="1">
      <alignment horizontal="center" vertical="center" wrapText="1"/>
    </xf>
    <xf numFmtId="1" fontId="15" fillId="0" borderId="10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1" fontId="3" fillId="0" borderId="22" xfId="0" applyNumberFormat="1" applyFont="1" applyBorder="1" applyAlignment="1">
      <alignment horizontal="center" vertical="center" wrapText="1"/>
    </xf>
    <xf numFmtId="1" fontId="3" fillId="0" borderId="29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9" fontId="4" fillId="0" borderId="26" xfId="2" applyFont="1" applyBorder="1" applyAlignment="1">
      <alignment horizontal="center" vertical="center" wrapText="1"/>
    </xf>
    <xf numFmtId="9" fontId="4" fillId="0" borderId="29" xfId="2" applyFont="1" applyBorder="1" applyAlignment="1">
      <alignment horizontal="center" vertical="center" wrapText="1"/>
    </xf>
    <xf numFmtId="0" fontId="4" fillId="0" borderId="36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5">
    <cellStyle name="Millares" xfId="1" builtinId="3"/>
    <cellStyle name="Moneda [0]" xfId="3" builtinId="7"/>
    <cellStyle name="Moneda 2" xf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346074</xdr:colOff>
      <xdr:row>0</xdr:row>
      <xdr:rowOff>107704</xdr:rowOff>
    </xdr:from>
    <xdr:to>
      <xdr:col>0</xdr:col>
      <xdr:colOff>1592308</xdr:colOff>
      <xdr:row>3</xdr:row>
      <xdr:rowOff>70485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20F27B9-3379-4E88-91A5-A530E556CC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074" y="107704"/>
          <a:ext cx="1240791" cy="553331"/>
        </a:xfrm>
        <a:prstGeom prst="rect">
          <a:avLst/>
        </a:prstGeom>
      </xdr:spPr>
    </xdr:pic>
    <xdr:clientData/>
  </xdr:twoCellAnchor>
  <xdr:twoCellAnchor editAs="oneCell">
    <xdr:from>
      <xdr:col>0</xdr:col>
      <xdr:colOff>346074</xdr:colOff>
      <xdr:row>0</xdr:row>
      <xdr:rowOff>107704</xdr:rowOff>
    </xdr:from>
    <xdr:to>
      <xdr:col>0</xdr:col>
      <xdr:colOff>1649458</xdr:colOff>
      <xdr:row>3</xdr:row>
      <xdr:rowOff>60960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8EAD27-A7E2-4DF7-873B-762AE8AD2C5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074" y="107704"/>
          <a:ext cx="1297941" cy="55333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346074</xdr:colOff>
      <xdr:row>0</xdr:row>
      <xdr:rowOff>107704</xdr:rowOff>
    </xdr:from>
    <xdr:to>
      <xdr:col>1</xdr:col>
      <xdr:colOff>324122</xdr:colOff>
      <xdr:row>3</xdr:row>
      <xdr:rowOff>60960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45377F-0541-4772-9E89-2170CED4F0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074" y="107704"/>
          <a:ext cx="1278891" cy="543806"/>
        </a:xfrm>
        <a:prstGeom prst="rect">
          <a:avLst/>
        </a:prstGeom>
      </xdr:spPr>
    </xdr:pic>
    <xdr:clientData/>
  </xdr:twoCellAnchor>
  <xdr:twoCellAnchor editAs="oneCell">
    <xdr:from>
      <xdr:col>0</xdr:col>
      <xdr:colOff>346074</xdr:colOff>
      <xdr:row>0</xdr:row>
      <xdr:rowOff>107704</xdr:rowOff>
    </xdr:from>
    <xdr:to>
      <xdr:col>1</xdr:col>
      <xdr:colOff>324122</xdr:colOff>
      <xdr:row>3</xdr:row>
      <xdr:rowOff>60960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CBFC22-BCB7-4DB0-882D-C6FD2267991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074" y="107704"/>
          <a:ext cx="1297941" cy="5533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346074</xdr:colOff>
      <xdr:row>0</xdr:row>
      <xdr:rowOff>107704</xdr:rowOff>
    </xdr:from>
    <xdr:to>
      <xdr:col>0</xdr:col>
      <xdr:colOff>1605915</xdr:colOff>
      <xdr:row>3</xdr:row>
      <xdr:rowOff>11430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074" y="107704"/>
          <a:ext cx="1240791" cy="49427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346074</xdr:colOff>
      <xdr:row>0</xdr:row>
      <xdr:rowOff>107704</xdr:rowOff>
    </xdr:from>
    <xdr:to>
      <xdr:col>0</xdr:col>
      <xdr:colOff>1668508</xdr:colOff>
      <xdr:row>3</xdr:row>
      <xdr:rowOff>70485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48455E-93B8-4997-9616-398797003D9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074" y="107704"/>
          <a:ext cx="1297941" cy="553331"/>
        </a:xfrm>
        <a:prstGeom prst="rect">
          <a:avLst/>
        </a:prstGeom>
      </xdr:spPr>
    </xdr:pic>
    <xdr:clientData/>
  </xdr:twoCellAnchor>
  <xdr:twoCellAnchor editAs="oneCell">
    <xdr:from>
      <xdr:col>0</xdr:col>
      <xdr:colOff>346074</xdr:colOff>
      <xdr:row>0</xdr:row>
      <xdr:rowOff>107704</xdr:rowOff>
    </xdr:from>
    <xdr:to>
      <xdr:col>0</xdr:col>
      <xdr:colOff>1652850</xdr:colOff>
      <xdr:row>3</xdr:row>
      <xdr:rowOff>60960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7A87F5-36F1-4E1A-99A6-9D72D4E27E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074" y="107704"/>
          <a:ext cx="1301333" cy="5533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346074</xdr:colOff>
      <xdr:row>0</xdr:row>
      <xdr:rowOff>107704</xdr:rowOff>
    </xdr:from>
    <xdr:to>
      <xdr:col>0</xdr:col>
      <xdr:colOff>1809750</xdr:colOff>
      <xdr:row>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06CFAD-0177-4349-BC49-94F02D177B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074" y="107704"/>
          <a:ext cx="1463676" cy="6542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346074</xdr:colOff>
      <xdr:row>0</xdr:row>
      <xdr:rowOff>107704</xdr:rowOff>
    </xdr:from>
    <xdr:to>
      <xdr:col>0</xdr:col>
      <xdr:colOff>1809750</xdr:colOff>
      <xdr:row>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DEC6EC-75AF-4609-93E9-D6B25D6B8E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074" y="107704"/>
          <a:ext cx="1463676" cy="6542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346074</xdr:colOff>
      <xdr:row>0</xdr:row>
      <xdr:rowOff>107704</xdr:rowOff>
    </xdr:from>
    <xdr:to>
      <xdr:col>0</xdr:col>
      <xdr:colOff>1678707</xdr:colOff>
      <xdr:row>3</xdr:row>
      <xdr:rowOff>70485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BFF498-66E5-4E4B-B0C9-B4FA7C040B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074" y="107704"/>
          <a:ext cx="1308140" cy="553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346074</xdr:colOff>
      <xdr:row>0</xdr:row>
      <xdr:rowOff>107704</xdr:rowOff>
    </xdr:from>
    <xdr:to>
      <xdr:col>1</xdr:col>
      <xdr:colOff>348615</xdr:colOff>
      <xdr:row>3</xdr:row>
      <xdr:rowOff>70485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6FB15B-CF26-4AAE-AAAD-58500DFA70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074" y="107704"/>
          <a:ext cx="1297941" cy="5533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346074</xdr:colOff>
      <xdr:row>0</xdr:row>
      <xdr:rowOff>107704</xdr:rowOff>
    </xdr:from>
    <xdr:to>
      <xdr:col>1</xdr:col>
      <xdr:colOff>348615</xdr:colOff>
      <xdr:row>3</xdr:row>
      <xdr:rowOff>70485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C99ED-8584-4589-A593-86DC5E1872E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074" y="107704"/>
          <a:ext cx="1297941" cy="5533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346074</xdr:colOff>
      <xdr:row>0</xdr:row>
      <xdr:rowOff>107704</xdr:rowOff>
    </xdr:from>
    <xdr:to>
      <xdr:col>1</xdr:col>
      <xdr:colOff>92869</xdr:colOff>
      <xdr:row>3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E97051-473B-4A27-915B-BD3A40EDE1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074" y="107704"/>
          <a:ext cx="1463676" cy="65429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346074</xdr:colOff>
      <xdr:row>0</xdr:row>
      <xdr:rowOff>107704</xdr:rowOff>
    </xdr:from>
    <xdr:to>
      <xdr:col>0</xdr:col>
      <xdr:colOff>1658303</xdr:colOff>
      <xdr:row>3</xdr:row>
      <xdr:rowOff>70485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301031-CCEF-4FEA-8479-ECA9B1B6AB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074" y="107704"/>
          <a:ext cx="1297941" cy="5533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346074</xdr:colOff>
      <xdr:row>0</xdr:row>
      <xdr:rowOff>107704</xdr:rowOff>
    </xdr:from>
    <xdr:to>
      <xdr:col>0</xdr:col>
      <xdr:colOff>1666457</xdr:colOff>
      <xdr:row>3</xdr:row>
      <xdr:rowOff>70485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E1AB6B-F9BD-4FF6-8E1B-78DD630BF0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704"/>
          <a:ext cx="1301333" cy="553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637"/>
  <sheetViews>
    <sheetView tabSelected="1" zoomScale="70" zoomScaleNormal="70" workbookViewId="0">
      <selection activeCell="D7" sqref="D7:AD7"/>
    </sheetView>
  </sheetViews>
  <sheetFormatPr baseColWidth="10" defaultColWidth="11.5703125" defaultRowHeight="15" x14ac:dyDescent="0.25"/>
  <cols>
    <col min="1" max="1" width="26.28515625" style="2" customWidth="1"/>
    <col min="2" max="2" width="23.85546875" style="2" customWidth="1"/>
    <col min="3" max="3" width="37.7109375" style="2" customWidth="1"/>
    <col min="4" max="4" width="41.5703125" style="43" customWidth="1"/>
    <col min="5" max="5" width="20.42578125" style="43" customWidth="1"/>
    <col min="6" max="6" width="65.140625" style="2" customWidth="1"/>
    <col min="7" max="7" width="14.5703125" style="43" customWidth="1"/>
    <col min="8" max="8" width="11.7109375" style="2" bestFit="1" customWidth="1"/>
    <col min="9" max="9" width="13.42578125" style="34" customWidth="1"/>
    <col min="10" max="10" width="12.140625" style="34" customWidth="1"/>
    <col min="11" max="11" width="12" style="34" customWidth="1"/>
    <col min="12" max="12" width="12.5703125" style="34" customWidth="1"/>
    <col min="13" max="13" width="11.7109375" style="2" bestFit="1" customWidth="1"/>
    <col min="14" max="14" width="21" style="2" customWidth="1"/>
    <col min="15" max="15" width="18.28515625" style="2" customWidth="1"/>
    <col min="16" max="16" width="22.7109375" style="2" customWidth="1"/>
    <col min="17" max="17" width="21.28515625" style="2" customWidth="1"/>
    <col min="18" max="18" width="21.7109375" style="1" customWidth="1"/>
    <col min="19" max="19" width="23.85546875" style="2" bestFit="1" customWidth="1"/>
    <col min="20" max="20" width="14.7109375" style="2" customWidth="1"/>
    <col min="21" max="21" width="11.7109375" style="2" bestFit="1" customWidth="1"/>
    <col min="22" max="22" width="19.5703125" style="2" bestFit="1" customWidth="1"/>
    <col min="23" max="23" width="14.140625" style="2" customWidth="1"/>
    <col min="24" max="24" width="11.7109375" style="2" bestFit="1" customWidth="1"/>
    <col min="25" max="25" width="23.7109375" style="1" customWidth="1"/>
    <col min="26" max="26" width="18" style="2" customWidth="1"/>
    <col min="27" max="27" width="18.7109375" style="2" bestFit="1" customWidth="1"/>
    <col min="28" max="28" width="20.85546875" style="2" customWidth="1"/>
    <col min="29" max="29" width="40" style="2" bestFit="1" customWidth="1"/>
    <col min="30" max="30" width="20.5703125" style="2" customWidth="1"/>
    <col min="31" max="31" width="15.85546875" style="2" customWidth="1"/>
    <col min="32" max="16384" width="11.5703125" style="2"/>
  </cols>
  <sheetData>
    <row r="1" spans="1:73" s="1" customFormat="1" ht="15.75" customHeight="1" x14ac:dyDescent="0.25">
      <c r="A1" s="229"/>
      <c r="B1" s="230"/>
      <c r="C1" s="231"/>
      <c r="D1" s="240" t="s">
        <v>0</v>
      </c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2"/>
      <c r="AB1" s="249" t="s">
        <v>620</v>
      </c>
      <c r="AC1" s="249"/>
      <c r="AD1" s="249"/>
    </row>
    <row r="2" spans="1:73" s="1" customFormat="1" ht="15.75" customHeight="1" x14ac:dyDescent="0.25">
      <c r="A2" s="232"/>
      <c r="B2" s="233"/>
      <c r="C2" s="234"/>
      <c r="D2" s="243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5"/>
      <c r="AB2" s="249" t="s">
        <v>621</v>
      </c>
      <c r="AC2" s="249"/>
      <c r="AD2" s="249"/>
    </row>
    <row r="3" spans="1:73" s="1" customFormat="1" ht="15.75" customHeight="1" x14ac:dyDescent="0.25">
      <c r="A3" s="232"/>
      <c r="B3" s="233"/>
      <c r="C3" s="234"/>
      <c r="D3" s="243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5"/>
      <c r="AB3" s="249" t="s">
        <v>622</v>
      </c>
      <c r="AC3" s="249"/>
      <c r="AD3" s="249"/>
    </row>
    <row r="4" spans="1:73" s="1" customFormat="1" ht="15.75" customHeight="1" x14ac:dyDescent="0.25">
      <c r="A4" s="235"/>
      <c r="B4" s="236"/>
      <c r="C4" s="237"/>
      <c r="D4" s="246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8"/>
      <c r="AB4" s="249" t="s">
        <v>623</v>
      </c>
      <c r="AC4" s="249"/>
      <c r="AD4" s="249"/>
    </row>
    <row r="5" spans="1:73" x14ac:dyDescent="0.25">
      <c r="A5" s="228" t="s">
        <v>93</v>
      </c>
      <c r="B5" s="228"/>
      <c r="C5" s="228"/>
      <c r="D5" s="215" t="s">
        <v>629</v>
      </c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x14ac:dyDescent="0.25">
      <c r="A6" s="228" t="s">
        <v>95</v>
      </c>
      <c r="B6" s="228"/>
      <c r="C6" s="228"/>
      <c r="D6" s="215">
        <v>2021</v>
      </c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x14ac:dyDescent="0.25">
      <c r="A7" s="228" t="s">
        <v>60</v>
      </c>
      <c r="B7" s="228"/>
      <c r="C7" s="228"/>
      <c r="D7" s="215" t="s">
        <v>630</v>
      </c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x14ac:dyDescent="0.25">
      <c r="A8" s="216" t="s">
        <v>1</v>
      </c>
      <c r="B8" s="216"/>
      <c r="C8" s="216"/>
      <c r="D8" s="217">
        <v>44211</v>
      </c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ht="26.25" customHeight="1" x14ac:dyDescent="0.25">
      <c r="A9" s="218" t="s">
        <v>2</v>
      </c>
      <c r="B9" s="219" t="s">
        <v>3</v>
      </c>
      <c r="C9" s="218" t="s">
        <v>4</v>
      </c>
      <c r="D9" s="218" t="s">
        <v>5</v>
      </c>
      <c r="E9" s="218" t="s">
        <v>6</v>
      </c>
      <c r="F9" s="218" t="s">
        <v>7</v>
      </c>
      <c r="G9" s="218"/>
      <c r="H9" s="218"/>
      <c r="I9" s="221" t="s">
        <v>53</v>
      </c>
      <c r="J9" s="221"/>
      <c r="K9" s="221"/>
      <c r="L9" s="221"/>
      <c r="M9" s="222" t="s">
        <v>8</v>
      </c>
      <c r="N9" s="223" t="s">
        <v>9</v>
      </c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4" t="s">
        <v>10</v>
      </c>
      <c r="AD9" s="225" t="s">
        <v>11</v>
      </c>
      <c r="AE9" s="15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ht="36.75" customHeight="1" x14ac:dyDescent="0.25">
      <c r="A10" s="218"/>
      <c r="B10" s="220"/>
      <c r="C10" s="218"/>
      <c r="D10" s="218"/>
      <c r="E10" s="218"/>
      <c r="F10" s="16" t="s">
        <v>12</v>
      </c>
      <c r="G10" s="16" t="s">
        <v>63</v>
      </c>
      <c r="H10" s="16" t="s">
        <v>13</v>
      </c>
      <c r="I10" s="17" t="s">
        <v>54</v>
      </c>
      <c r="J10" s="17" t="s">
        <v>55</v>
      </c>
      <c r="K10" s="17" t="s">
        <v>64</v>
      </c>
      <c r="L10" s="17" t="s">
        <v>56</v>
      </c>
      <c r="M10" s="222"/>
      <c r="N10" s="18" t="s">
        <v>65</v>
      </c>
      <c r="O10" s="18" t="s">
        <v>66</v>
      </c>
      <c r="P10" s="18" t="s">
        <v>67</v>
      </c>
      <c r="Q10" s="18" t="s">
        <v>68</v>
      </c>
      <c r="R10" s="56" t="s">
        <v>69</v>
      </c>
      <c r="S10" s="18" t="s">
        <v>70</v>
      </c>
      <c r="T10" s="18" t="s">
        <v>14</v>
      </c>
      <c r="U10" s="18" t="s">
        <v>71</v>
      </c>
      <c r="V10" s="18" t="s">
        <v>72</v>
      </c>
      <c r="W10" s="18" t="s">
        <v>97</v>
      </c>
      <c r="X10" s="18" t="s">
        <v>73</v>
      </c>
      <c r="Y10" s="56" t="s">
        <v>74</v>
      </c>
      <c r="Z10" s="18" t="s">
        <v>75</v>
      </c>
      <c r="AA10" s="18" t="s">
        <v>76</v>
      </c>
      <c r="AB10" s="18" t="s">
        <v>77</v>
      </c>
      <c r="AC10" s="224"/>
      <c r="AD10" s="225"/>
      <c r="AE10" s="15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3" s="63" customFormat="1" ht="30" x14ac:dyDescent="0.25">
      <c r="A11" s="212" t="s">
        <v>15</v>
      </c>
      <c r="B11" s="212" t="s">
        <v>16</v>
      </c>
      <c r="C11" s="212" t="s">
        <v>364</v>
      </c>
      <c r="D11" s="214" t="s">
        <v>365</v>
      </c>
      <c r="E11" s="214">
        <v>2020051290042</v>
      </c>
      <c r="F11" s="51" t="s">
        <v>569</v>
      </c>
      <c r="G11" s="50" t="s">
        <v>122</v>
      </c>
      <c r="H11" s="52">
        <v>0.5</v>
      </c>
      <c r="I11" s="48">
        <v>0.1</v>
      </c>
      <c r="J11" s="48">
        <v>0.3</v>
      </c>
      <c r="K11" s="35">
        <v>0.3</v>
      </c>
      <c r="L11" s="35">
        <v>0.3</v>
      </c>
      <c r="M11" s="59">
        <v>31401</v>
      </c>
      <c r="N11" s="60">
        <v>0</v>
      </c>
      <c r="O11" s="60">
        <v>0</v>
      </c>
      <c r="P11" s="60">
        <v>0</v>
      </c>
      <c r="Q11" s="60">
        <v>0</v>
      </c>
      <c r="R11" s="60">
        <v>10232992</v>
      </c>
      <c r="S11" s="60">
        <v>0</v>
      </c>
      <c r="T11" s="60">
        <v>0</v>
      </c>
      <c r="U11" s="60">
        <v>0</v>
      </c>
      <c r="V11" s="60">
        <v>0</v>
      </c>
      <c r="W11" s="60">
        <v>0</v>
      </c>
      <c r="X11" s="60">
        <v>0</v>
      </c>
      <c r="Y11" s="60">
        <v>0</v>
      </c>
      <c r="Z11" s="60">
        <v>0</v>
      </c>
      <c r="AA11" s="60">
        <v>0</v>
      </c>
      <c r="AB11" s="60">
        <v>0</v>
      </c>
      <c r="AC11" s="49"/>
      <c r="AD11" s="61"/>
      <c r="AE11" s="62"/>
    </row>
    <row r="12" spans="1:73" s="63" customFormat="1" ht="45" x14ac:dyDescent="0.25">
      <c r="A12" s="205"/>
      <c r="B12" s="205"/>
      <c r="C12" s="205"/>
      <c r="D12" s="210" t="s">
        <v>365</v>
      </c>
      <c r="E12" s="210"/>
      <c r="F12" s="51" t="s">
        <v>532</v>
      </c>
      <c r="G12" s="50" t="s">
        <v>19</v>
      </c>
      <c r="H12" s="50">
        <v>1</v>
      </c>
      <c r="I12" s="48">
        <v>0.25</v>
      </c>
      <c r="J12" s="48">
        <v>0.25</v>
      </c>
      <c r="K12" s="35">
        <v>0.25</v>
      </c>
      <c r="L12" s="35">
        <v>0.25</v>
      </c>
      <c r="M12" s="59">
        <v>31401</v>
      </c>
      <c r="N12" s="60">
        <v>0</v>
      </c>
      <c r="O12" s="60">
        <v>0</v>
      </c>
      <c r="P12" s="60">
        <v>0</v>
      </c>
      <c r="Q12" s="60">
        <v>0</v>
      </c>
      <c r="R12" s="60">
        <v>10232992</v>
      </c>
      <c r="S12" s="60">
        <v>0</v>
      </c>
      <c r="T12" s="60">
        <v>0</v>
      </c>
      <c r="U12" s="60">
        <v>0</v>
      </c>
      <c r="V12" s="60">
        <v>0</v>
      </c>
      <c r="W12" s="60">
        <v>0</v>
      </c>
      <c r="X12" s="60">
        <v>0</v>
      </c>
      <c r="Y12" s="60">
        <v>0</v>
      </c>
      <c r="Z12" s="60">
        <v>0</v>
      </c>
      <c r="AA12" s="60">
        <v>0</v>
      </c>
      <c r="AB12" s="60">
        <v>0</v>
      </c>
      <c r="AC12" s="49"/>
      <c r="AD12" s="61"/>
      <c r="AE12" s="62"/>
    </row>
    <row r="13" spans="1:73" s="63" customFormat="1" ht="25.5" customHeight="1" x14ac:dyDescent="0.25">
      <c r="A13" s="205"/>
      <c r="B13" s="205"/>
      <c r="C13" s="205"/>
      <c r="D13" s="210" t="s">
        <v>365</v>
      </c>
      <c r="E13" s="210"/>
      <c r="F13" s="51" t="s">
        <v>533</v>
      </c>
      <c r="G13" s="50" t="s">
        <v>19</v>
      </c>
      <c r="H13" s="50">
        <v>1</v>
      </c>
      <c r="I13" s="48">
        <v>0.25</v>
      </c>
      <c r="J13" s="48">
        <v>0.25</v>
      </c>
      <c r="K13" s="35">
        <v>0.25</v>
      </c>
      <c r="L13" s="35">
        <v>0.25</v>
      </c>
      <c r="M13" s="59">
        <v>31401</v>
      </c>
      <c r="N13" s="60">
        <v>0</v>
      </c>
      <c r="O13" s="60">
        <v>0</v>
      </c>
      <c r="P13" s="60">
        <v>0</v>
      </c>
      <c r="Q13" s="60">
        <v>0</v>
      </c>
      <c r="R13" s="60">
        <v>10232992</v>
      </c>
      <c r="S13" s="60">
        <v>0</v>
      </c>
      <c r="T13" s="60">
        <v>0</v>
      </c>
      <c r="U13" s="60">
        <v>0</v>
      </c>
      <c r="V13" s="60">
        <v>0</v>
      </c>
      <c r="W13" s="60">
        <v>0</v>
      </c>
      <c r="X13" s="60">
        <v>0</v>
      </c>
      <c r="Y13" s="60">
        <v>0</v>
      </c>
      <c r="Z13" s="60">
        <v>0</v>
      </c>
      <c r="AA13" s="60">
        <v>0</v>
      </c>
      <c r="AB13" s="60">
        <v>0</v>
      </c>
      <c r="AC13" s="49"/>
      <c r="AD13" s="61"/>
      <c r="AE13" s="62"/>
    </row>
    <row r="14" spans="1:73" s="63" customFormat="1" ht="30" x14ac:dyDescent="0.25">
      <c r="A14" s="205"/>
      <c r="B14" s="205"/>
      <c r="C14" s="207"/>
      <c r="D14" s="210" t="s">
        <v>365</v>
      </c>
      <c r="E14" s="210"/>
      <c r="F14" s="51" t="s">
        <v>534</v>
      </c>
      <c r="G14" s="50" t="s">
        <v>19</v>
      </c>
      <c r="H14" s="50">
        <v>1</v>
      </c>
      <c r="I14" s="48">
        <v>0.25</v>
      </c>
      <c r="J14" s="48">
        <v>0.25</v>
      </c>
      <c r="K14" s="35">
        <v>0.25</v>
      </c>
      <c r="L14" s="35">
        <v>0.25</v>
      </c>
      <c r="M14" s="50">
        <v>31813</v>
      </c>
      <c r="N14" s="60">
        <v>0</v>
      </c>
      <c r="O14" s="60">
        <v>0</v>
      </c>
      <c r="P14" s="60">
        <v>0</v>
      </c>
      <c r="Q14" s="60">
        <v>0</v>
      </c>
      <c r="R14" s="60">
        <v>29729644</v>
      </c>
      <c r="S14" s="60">
        <v>0</v>
      </c>
      <c r="T14" s="60">
        <v>0</v>
      </c>
      <c r="U14" s="60">
        <v>0</v>
      </c>
      <c r="V14" s="60">
        <v>0</v>
      </c>
      <c r="W14" s="60">
        <v>0</v>
      </c>
      <c r="X14" s="60">
        <v>0</v>
      </c>
      <c r="Y14" s="60">
        <v>0</v>
      </c>
      <c r="Z14" s="60">
        <v>0</v>
      </c>
      <c r="AA14" s="60">
        <v>0</v>
      </c>
      <c r="AB14" s="60">
        <v>0</v>
      </c>
      <c r="AC14" s="49"/>
      <c r="AD14" s="61"/>
      <c r="AE14" s="62"/>
    </row>
    <row r="15" spans="1:73" s="63" customFormat="1" ht="30" x14ac:dyDescent="0.25">
      <c r="A15" s="205"/>
      <c r="B15" s="205"/>
      <c r="C15" s="204" t="s">
        <v>535</v>
      </c>
      <c r="D15" s="210" t="s">
        <v>365</v>
      </c>
      <c r="E15" s="210"/>
      <c r="F15" s="51" t="s">
        <v>536</v>
      </c>
      <c r="G15" s="50" t="s">
        <v>122</v>
      </c>
      <c r="H15" s="52">
        <v>0.25</v>
      </c>
      <c r="I15" s="48">
        <v>0.2</v>
      </c>
      <c r="J15" s="48">
        <v>0.2</v>
      </c>
      <c r="K15" s="35">
        <v>0.3</v>
      </c>
      <c r="L15" s="35">
        <v>0.3</v>
      </c>
      <c r="M15" s="59">
        <v>31401</v>
      </c>
      <c r="N15" s="60">
        <v>0</v>
      </c>
      <c r="O15" s="60">
        <v>0</v>
      </c>
      <c r="P15" s="60">
        <v>0</v>
      </c>
      <c r="Q15" s="60">
        <v>0</v>
      </c>
      <c r="R15" s="60">
        <v>10232992</v>
      </c>
      <c r="S15" s="60">
        <v>0</v>
      </c>
      <c r="T15" s="60">
        <v>0</v>
      </c>
      <c r="U15" s="60">
        <v>0</v>
      </c>
      <c r="V15" s="60">
        <v>0</v>
      </c>
      <c r="W15" s="60">
        <v>0</v>
      </c>
      <c r="X15" s="60">
        <v>0</v>
      </c>
      <c r="Y15" s="60">
        <v>0</v>
      </c>
      <c r="Z15" s="60">
        <v>0</v>
      </c>
      <c r="AA15" s="60">
        <v>0</v>
      </c>
      <c r="AB15" s="60">
        <v>0</v>
      </c>
      <c r="AC15" s="49"/>
      <c r="AD15" s="61"/>
      <c r="AE15" s="62"/>
    </row>
    <row r="16" spans="1:73" s="63" customFormat="1" ht="30" x14ac:dyDescent="0.25">
      <c r="A16" s="205"/>
      <c r="B16" s="207"/>
      <c r="C16" s="207"/>
      <c r="D16" s="210" t="s">
        <v>365</v>
      </c>
      <c r="E16" s="210"/>
      <c r="F16" s="51" t="s">
        <v>537</v>
      </c>
      <c r="G16" s="50" t="s">
        <v>19</v>
      </c>
      <c r="H16" s="50">
        <v>1</v>
      </c>
      <c r="I16" s="48">
        <v>0.25</v>
      </c>
      <c r="J16" s="48">
        <v>0.25</v>
      </c>
      <c r="K16" s="35">
        <v>0.25</v>
      </c>
      <c r="L16" s="35">
        <v>0.25</v>
      </c>
      <c r="M16" s="59">
        <v>31401</v>
      </c>
      <c r="N16" s="60">
        <v>0</v>
      </c>
      <c r="O16" s="60">
        <v>0</v>
      </c>
      <c r="P16" s="60">
        <v>0</v>
      </c>
      <c r="Q16" s="60">
        <v>0</v>
      </c>
      <c r="R16" s="60">
        <v>10232992</v>
      </c>
      <c r="S16" s="60">
        <v>0</v>
      </c>
      <c r="T16" s="60">
        <v>0</v>
      </c>
      <c r="U16" s="60">
        <v>0</v>
      </c>
      <c r="V16" s="60">
        <v>0</v>
      </c>
      <c r="W16" s="60">
        <v>0</v>
      </c>
      <c r="X16" s="60">
        <v>0</v>
      </c>
      <c r="Y16" s="60">
        <v>0</v>
      </c>
      <c r="Z16" s="60">
        <v>0</v>
      </c>
      <c r="AA16" s="60">
        <v>0</v>
      </c>
      <c r="AB16" s="60">
        <v>0</v>
      </c>
      <c r="AC16" s="49"/>
      <c r="AD16" s="61"/>
      <c r="AE16" s="62"/>
    </row>
    <row r="17" spans="1:31" s="63" customFormat="1" ht="45" x14ac:dyDescent="0.25">
      <c r="A17" s="205"/>
      <c r="B17" s="51" t="s">
        <v>342</v>
      </c>
      <c r="C17" s="51" t="s">
        <v>346</v>
      </c>
      <c r="D17" s="211" t="s">
        <v>365</v>
      </c>
      <c r="E17" s="211"/>
      <c r="F17" s="51" t="s">
        <v>570</v>
      </c>
      <c r="G17" s="50" t="s">
        <v>19</v>
      </c>
      <c r="H17" s="50">
        <v>1</v>
      </c>
      <c r="I17" s="48">
        <v>0.25</v>
      </c>
      <c r="J17" s="48">
        <v>0.25</v>
      </c>
      <c r="K17" s="35">
        <v>0.25</v>
      </c>
      <c r="L17" s="35">
        <v>0.25</v>
      </c>
      <c r="M17" s="50">
        <v>31813</v>
      </c>
      <c r="N17" s="60">
        <v>0</v>
      </c>
      <c r="O17" s="60">
        <v>0</v>
      </c>
      <c r="P17" s="60">
        <v>0</v>
      </c>
      <c r="Q17" s="60">
        <v>0</v>
      </c>
      <c r="R17" s="60">
        <v>29729644</v>
      </c>
      <c r="S17" s="60">
        <v>0</v>
      </c>
      <c r="T17" s="60">
        <v>0</v>
      </c>
      <c r="U17" s="60">
        <v>0</v>
      </c>
      <c r="V17" s="60">
        <v>0</v>
      </c>
      <c r="W17" s="60">
        <v>0</v>
      </c>
      <c r="X17" s="60">
        <v>0</v>
      </c>
      <c r="Y17" s="60">
        <v>0</v>
      </c>
      <c r="Z17" s="60">
        <v>0</v>
      </c>
      <c r="AA17" s="60">
        <v>0</v>
      </c>
      <c r="AB17" s="60">
        <v>0</v>
      </c>
      <c r="AC17" s="49"/>
      <c r="AD17" s="61"/>
      <c r="AE17" s="62"/>
    </row>
    <row r="18" spans="1:31" s="63" customFormat="1" ht="30" x14ac:dyDescent="0.25">
      <c r="A18" s="205"/>
      <c r="B18" s="204" t="s">
        <v>538</v>
      </c>
      <c r="C18" s="204" t="s">
        <v>539</v>
      </c>
      <c r="D18" s="209" t="s">
        <v>540</v>
      </c>
      <c r="E18" s="209">
        <v>2020051290045</v>
      </c>
      <c r="F18" s="51" t="s">
        <v>541</v>
      </c>
      <c r="G18" s="50" t="s">
        <v>19</v>
      </c>
      <c r="H18" s="50">
        <v>1</v>
      </c>
      <c r="I18" s="48">
        <v>0.25</v>
      </c>
      <c r="J18" s="48">
        <v>0.25</v>
      </c>
      <c r="K18" s="35">
        <v>0.25</v>
      </c>
      <c r="L18" s="35">
        <v>0.25</v>
      </c>
      <c r="M18" s="59">
        <v>51402</v>
      </c>
      <c r="N18" s="60">
        <v>0</v>
      </c>
      <c r="O18" s="60">
        <v>0</v>
      </c>
      <c r="P18" s="60">
        <v>0</v>
      </c>
      <c r="Q18" s="60">
        <v>0</v>
      </c>
      <c r="R18" s="60"/>
      <c r="S18" s="60">
        <v>0</v>
      </c>
      <c r="T18" s="60">
        <v>0</v>
      </c>
      <c r="U18" s="60">
        <v>0</v>
      </c>
      <c r="V18" s="60">
        <v>0</v>
      </c>
      <c r="W18" s="60">
        <v>0</v>
      </c>
      <c r="X18" s="60">
        <v>0</v>
      </c>
      <c r="Y18" s="60">
        <v>20000000</v>
      </c>
      <c r="Z18" s="60">
        <v>0</v>
      </c>
      <c r="AA18" s="60">
        <v>0</v>
      </c>
      <c r="AB18" s="60">
        <v>0</v>
      </c>
      <c r="AC18" s="49"/>
      <c r="AD18" s="61"/>
      <c r="AE18" s="62"/>
    </row>
    <row r="19" spans="1:31" s="63" customFormat="1" ht="90" x14ac:dyDescent="0.25">
      <c r="A19" s="205"/>
      <c r="B19" s="205"/>
      <c r="C19" s="205"/>
      <c r="D19" s="210" t="s">
        <v>540</v>
      </c>
      <c r="E19" s="210"/>
      <c r="F19" s="51" t="s">
        <v>542</v>
      </c>
      <c r="G19" s="50" t="s">
        <v>19</v>
      </c>
      <c r="H19" s="50">
        <v>1</v>
      </c>
      <c r="I19" s="48">
        <v>0.25</v>
      </c>
      <c r="J19" s="48">
        <v>0.25</v>
      </c>
      <c r="K19" s="35">
        <v>0.25</v>
      </c>
      <c r="L19" s="35">
        <v>0.25</v>
      </c>
      <c r="M19" s="59">
        <v>51802</v>
      </c>
      <c r="N19" s="60">
        <v>0</v>
      </c>
      <c r="O19" s="60">
        <v>0</v>
      </c>
      <c r="P19" s="60">
        <v>0</v>
      </c>
      <c r="Q19" s="60">
        <v>0</v>
      </c>
      <c r="R19" s="60"/>
      <c r="S19" s="60">
        <v>0</v>
      </c>
      <c r="T19" s="60">
        <v>0</v>
      </c>
      <c r="U19" s="60">
        <v>0</v>
      </c>
      <c r="V19" s="60">
        <v>0</v>
      </c>
      <c r="W19" s="60">
        <v>0</v>
      </c>
      <c r="X19" s="60">
        <v>0</v>
      </c>
      <c r="Y19" s="60">
        <v>30000000</v>
      </c>
      <c r="Z19" s="60">
        <v>0</v>
      </c>
      <c r="AA19" s="60">
        <v>0</v>
      </c>
      <c r="AB19" s="60">
        <v>0</v>
      </c>
      <c r="AC19" s="49"/>
      <c r="AD19" s="61"/>
      <c r="AE19" s="62"/>
    </row>
    <row r="20" spans="1:31" s="63" customFormat="1" ht="51" customHeight="1" x14ac:dyDescent="0.25">
      <c r="A20" s="205"/>
      <c r="B20" s="205"/>
      <c r="C20" s="205"/>
      <c r="D20" s="210" t="s">
        <v>540</v>
      </c>
      <c r="E20" s="210"/>
      <c r="F20" s="201" t="s">
        <v>543</v>
      </c>
      <c r="G20" s="50" t="s">
        <v>19</v>
      </c>
      <c r="H20" s="50">
        <v>1</v>
      </c>
      <c r="I20" s="48">
        <v>0.25</v>
      </c>
      <c r="J20" s="48">
        <v>0.25</v>
      </c>
      <c r="K20" s="35">
        <v>0.25</v>
      </c>
      <c r="L20" s="35">
        <v>0.25</v>
      </c>
      <c r="M20" s="59">
        <v>51402</v>
      </c>
      <c r="N20" s="60">
        <v>0</v>
      </c>
      <c r="O20" s="60">
        <v>0</v>
      </c>
      <c r="P20" s="60">
        <v>0</v>
      </c>
      <c r="Q20" s="60">
        <v>0</v>
      </c>
      <c r="R20" s="60"/>
      <c r="S20" s="60">
        <v>0</v>
      </c>
      <c r="T20" s="60">
        <v>0</v>
      </c>
      <c r="U20" s="60">
        <v>0</v>
      </c>
      <c r="V20" s="60">
        <v>0</v>
      </c>
      <c r="W20" s="60">
        <v>0</v>
      </c>
      <c r="X20" s="60">
        <v>0</v>
      </c>
      <c r="Y20" s="60">
        <v>21592975</v>
      </c>
      <c r="Z20" s="60">
        <v>0</v>
      </c>
      <c r="AA20" s="60">
        <v>0</v>
      </c>
      <c r="AB20" s="60">
        <v>0</v>
      </c>
      <c r="AC20" s="49"/>
      <c r="AD20" s="61"/>
      <c r="AE20" s="62"/>
    </row>
    <row r="21" spans="1:31" s="63" customFormat="1" ht="51" customHeight="1" x14ac:dyDescent="0.25">
      <c r="A21" s="205"/>
      <c r="B21" s="207"/>
      <c r="C21" s="207"/>
      <c r="D21" s="211" t="s">
        <v>540</v>
      </c>
      <c r="E21" s="211"/>
      <c r="F21" s="202"/>
      <c r="G21" s="50" t="s">
        <v>19</v>
      </c>
      <c r="H21" s="50">
        <v>1</v>
      </c>
      <c r="I21" s="48">
        <v>0.25</v>
      </c>
      <c r="J21" s="48">
        <v>0.25</v>
      </c>
      <c r="K21" s="35">
        <v>0.25</v>
      </c>
      <c r="L21" s="35">
        <v>0.25</v>
      </c>
      <c r="M21" s="59">
        <v>51802</v>
      </c>
      <c r="N21" s="60">
        <v>0</v>
      </c>
      <c r="O21" s="60">
        <v>0</v>
      </c>
      <c r="P21" s="60">
        <v>0</v>
      </c>
      <c r="Q21" s="60">
        <v>0</v>
      </c>
      <c r="R21" s="60"/>
      <c r="S21" s="60">
        <v>0</v>
      </c>
      <c r="T21" s="60">
        <v>0</v>
      </c>
      <c r="U21" s="60">
        <v>0</v>
      </c>
      <c r="V21" s="60">
        <v>0</v>
      </c>
      <c r="W21" s="60">
        <v>0</v>
      </c>
      <c r="X21" s="60">
        <v>0</v>
      </c>
      <c r="Y21" s="60">
        <v>5298651</v>
      </c>
      <c r="Z21" s="60">
        <v>0</v>
      </c>
      <c r="AA21" s="60">
        <v>0</v>
      </c>
      <c r="AB21" s="60">
        <v>0</v>
      </c>
      <c r="AC21" s="49"/>
      <c r="AD21" s="61"/>
      <c r="AE21" s="62"/>
    </row>
    <row r="22" spans="1:31" s="63" customFormat="1" ht="54" customHeight="1" x14ac:dyDescent="0.25">
      <c r="A22" s="205"/>
      <c r="B22" s="58" t="s">
        <v>251</v>
      </c>
      <c r="C22" s="58" t="s">
        <v>445</v>
      </c>
      <c r="D22" s="55" t="s">
        <v>544</v>
      </c>
      <c r="E22" s="64">
        <v>2020051290047</v>
      </c>
      <c r="F22" s="58" t="s">
        <v>545</v>
      </c>
      <c r="G22" s="55" t="s">
        <v>19</v>
      </c>
      <c r="H22" s="55">
        <v>1</v>
      </c>
      <c r="I22" s="48">
        <v>0.2</v>
      </c>
      <c r="J22" s="48">
        <v>0.2</v>
      </c>
      <c r="K22" s="35">
        <v>0.3</v>
      </c>
      <c r="L22" s="35">
        <v>0.3</v>
      </c>
      <c r="M22" s="50">
        <v>31813</v>
      </c>
      <c r="N22" s="60">
        <v>0</v>
      </c>
      <c r="O22" s="60">
        <v>0</v>
      </c>
      <c r="P22" s="60">
        <v>0</v>
      </c>
      <c r="Q22" s="60">
        <v>0</v>
      </c>
      <c r="R22" s="65">
        <v>59459288</v>
      </c>
      <c r="S22" s="65">
        <v>0</v>
      </c>
      <c r="T22" s="65">
        <v>0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5">
        <v>0</v>
      </c>
      <c r="AA22" s="65">
        <v>0</v>
      </c>
      <c r="AB22" s="60">
        <v>0</v>
      </c>
      <c r="AC22" s="49"/>
      <c r="AD22" s="61"/>
      <c r="AE22" s="62"/>
    </row>
    <row r="23" spans="1:31" s="63" customFormat="1" ht="90" x14ac:dyDescent="0.25">
      <c r="A23" s="205"/>
      <c r="B23" s="204" t="s">
        <v>266</v>
      </c>
      <c r="C23" s="204" t="s">
        <v>267</v>
      </c>
      <c r="D23" s="209" t="s">
        <v>546</v>
      </c>
      <c r="E23" s="209">
        <v>2020051290043</v>
      </c>
      <c r="F23" s="51" t="s">
        <v>547</v>
      </c>
      <c r="G23" s="50" t="s">
        <v>19</v>
      </c>
      <c r="H23" s="50">
        <v>2</v>
      </c>
      <c r="I23" s="48">
        <v>0</v>
      </c>
      <c r="J23" s="48">
        <v>0.5</v>
      </c>
      <c r="K23" s="35">
        <v>0</v>
      </c>
      <c r="L23" s="35">
        <v>0.5</v>
      </c>
      <c r="M23" s="59">
        <v>31203</v>
      </c>
      <c r="N23" s="60">
        <v>0</v>
      </c>
      <c r="O23" s="60">
        <v>0</v>
      </c>
      <c r="P23" s="60">
        <v>0</v>
      </c>
      <c r="Q23" s="60">
        <v>0</v>
      </c>
      <c r="R23" s="66">
        <v>26926544</v>
      </c>
      <c r="S23" s="60">
        <v>0</v>
      </c>
      <c r="T23" s="60">
        <v>0</v>
      </c>
      <c r="U23" s="60">
        <v>0</v>
      </c>
      <c r="V23" s="60">
        <v>0</v>
      </c>
      <c r="W23" s="60">
        <v>0</v>
      </c>
      <c r="X23" s="60">
        <v>0</v>
      </c>
      <c r="Y23" s="60">
        <v>0</v>
      </c>
      <c r="Z23" s="60">
        <v>0</v>
      </c>
      <c r="AA23" s="60">
        <v>0</v>
      </c>
      <c r="AB23" s="60">
        <v>0</v>
      </c>
      <c r="AC23" s="49"/>
      <c r="AD23" s="61"/>
      <c r="AE23" s="62"/>
    </row>
    <row r="24" spans="1:31" s="63" customFormat="1" ht="38.25" customHeight="1" x14ac:dyDescent="0.25">
      <c r="A24" s="205"/>
      <c r="B24" s="205"/>
      <c r="C24" s="207"/>
      <c r="D24" s="210" t="s">
        <v>546</v>
      </c>
      <c r="E24" s="210"/>
      <c r="F24" s="51" t="s">
        <v>548</v>
      </c>
      <c r="G24" s="50" t="s">
        <v>19</v>
      </c>
      <c r="H24" s="50">
        <v>2</v>
      </c>
      <c r="I24" s="48">
        <v>0</v>
      </c>
      <c r="J24" s="48">
        <v>0.5</v>
      </c>
      <c r="K24" s="35">
        <v>0</v>
      </c>
      <c r="L24" s="35">
        <v>0.5</v>
      </c>
      <c r="M24" s="59">
        <v>31203</v>
      </c>
      <c r="N24" s="60">
        <v>0</v>
      </c>
      <c r="O24" s="60">
        <v>0</v>
      </c>
      <c r="P24" s="60">
        <v>0</v>
      </c>
      <c r="Q24" s="60">
        <v>0</v>
      </c>
      <c r="R24" s="66">
        <v>26926544</v>
      </c>
      <c r="S24" s="60">
        <v>0</v>
      </c>
      <c r="T24" s="60">
        <v>0</v>
      </c>
      <c r="U24" s="60">
        <v>0</v>
      </c>
      <c r="V24" s="60">
        <v>0</v>
      </c>
      <c r="W24" s="60">
        <v>0</v>
      </c>
      <c r="X24" s="60">
        <v>0</v>
      </c>
      <c r="Y24" s="60">
        <v>0</v>
      </c>
      <c r="Z24" s="60">
        <v>0</v>
      </c>
      <c r="AA24" s="60">
        <v>0</v>
      </c>
      <c r="AB24" s="60">
        <v>0</v>
      </c>
      <c r="AC24" s="49"/>
      <c r="AD24" s="61"/>
      <c r="AE24" s="62"/>
    </row>
    <row r="25" spans="1:31" s="63" customFormat="1" ht="38.25" customHeight="1" x14ac:dyDescent="0.25">
      <c r="A25" s="205"/>
      <c r="B25" s="205"/>
      <c r="C25" s="204" t="s">
        <v>549</v>
      </c>
      <c r="D25" s="210" t="s">
        <v>546</v>
      </c>
      <c r="E25" s="210"/>
      <c r="F25" s="51" t="s">
        <v>550</v>
      </c>
      <c r="G25" s="50" t="s">
        <v>19</v>
      </c>
      <c r="H25" s="50">
        <v>1</v>
      </c>
      <c r="I25" s="48">
        <v>0.25</v>
      </c>
      <c r="J25" s="48">
        <v>0.25</v>
      </c>
      <c r="K25" s="35">
        <v>0.25</v>
      </c>
      <c r="L25" s="35">
        <v>0.25</v>
      </c>
      <c r="M25" s="59">
        <v>31201</v>
      </c>
      <c r="N25" s="60">
        <v>0</v>
      </c>
      <c r="O25" s="60">
        <v>0</v>
      </c>
      <c r="P25" s="60">
        <v>0</v>
      </c>
      <c r="Q25" s="60">
        <v>0</v>
      </c>
      <c r="R25" s="60">
        <v>120172284</v>
      </c>
      <c r="S25" s="60">
        <v>0</v>
      </c>
      <c r="T25" s="60">
        <v>0</v>
      </c>
      <c r="U25" s="60">
        <v>0</v>
      </c>
      <c r="V25" s="60">
        <v>0</v>
      </c>
      <c r="W25" s="60">
        <v>0</v>
      </c>
      <c r="X25" s="60">
        <v>0</v>
      </c>
      <c r="Y25" s="60">
        <v>0</v>
      </c>
      <c r="Z25" s="60">
        <v>0</v>
      </c>
      <c r="AA25" s="60">
        <v>0</v>
      </c>
      <c r="AB25" s="60">
        <v>0</v>
      </c>
      <c r="AC25" s="49"/>
      <c r="AD25" s="61"/>
      <c r="AE25" s="62"/>
    </row>
    <row r="26" spans="1:31" s="63" customFormat="1" ht="60" x14ac:dyDescent="0.25">
      <c r="A26" s="205"/>
      <c r="B26" s="205"/>
      <c r="C26" s="205"/>
      <c r="D26" s="210" t="s">
        <v>546</v>
      </c>
      <c r="E26" s="210"/>
      <c r="F26" s="51" t="s">
        <v>551</v>
      </c>
      <c r="G26" s="50" t="s">
        <v>19</v>
      </c>
      <c r="H26" s="50">
        <v>1</v>
      </c>
      <c r="I26" s="48">
        <v>0.2</v>
      </c>
      <c r="J26" s="48">
        <v>0.2</v>
      </c>
      <c r="K26" s="35">
        <v>0.3</v>
      </c>
      <c r="L26" s="35">
        <v>0.3</v>
      </c>
      <c r="M26" s="59">
        <v>31201</v>
      </c>
      <c r="N26" s="60">
        <v>0</v>
      </c>
      <c r="O26" s="60">
        <v>0</v>
      </c>
      <c r="P26" s="60">
        <v>0</v>
      </c>
      <c r="Q26" s="60">
        <v>0</v>
      </c>
      <c r="R26" s="60">
        <v>30000000</v>
      </c>
      <c r="S26" s="60">
        <v>0</v>
      </c>
      <c r="T26" s="60">
        <v>0</v>
      </c>
      <c r="U26" s="60">
        <v>0</v>
      </c>
      <c r="V26" s="60">
        <v>0</v>
      </c>
      <c r="W26" s="60">
        <v>0</v>
      </c>
      <c r="X26" s="60">
        <v>0</v>
      </c>
      <c r="Y26" s="60">
        <v>0</v>
      </c>
      <c r="Z26" s="60">
        <v>0</v>
      </c>
      <c r="AA26" s="60">
        <v>0</v>
      </c>
      <c r="AB26" s="60">
        <v>0</v>
      </c>
      <c r="AC26" s="49"/>
      <c r="AD26" s="61"/>
      <c r="AE26" s="62"/>
    </row>
    <row r="27" spans="1:31" s="63" customFormat="1" ht="38.25" customHeight="1" x14ac:dyDescent="0.25">
      <c r="A27" s="205"/>
      <c r="B27" s="205"/>
      <c r="C27" s="205"/>
      <c r="D27" s="210" t="s">
        <v>546</v>
      </c>
      <c r="E27" s="210"/>
      <c r="F27" s="201" t="s">
        <v>552</v>
      </c>
      <c r="G27" s="50" t="s">
        <v>19</v>
      </c>
      <c r="H27" s="50">
        <v>1</v>
      </c>
      <c r="I27" s="48">
        <v>0.25</v>
      </c>
      <c r="J27" s="48">
        <v>0.25</v>
      </c>
      <c r="K27" s="35">
        <v>0.25</v>
      </c>
      <c r="L27" s="35">
        <v>0.25</v>
      </c>
      <c r="M27" s="59">
        <v>31201</v>
      </c>
      <c r="N27" s="60">
        <v>0</v>
      </c>
      <c r="O27" s="60">
        <v>0</v>
      </c>
      <c r="P27" s="60">
        <v>0</v>
      </c>
      <c r="Q27" s="60">
        <v>0</v>
      </c>
      <c r="R27" s="60">
        <v>8000000</v>
      </c>
      <c r="S27" s="60">
        <v>0</v>
      </c>
      <c r="T27" s="60">
        <v>0</v>
      </c>
      <c r="U27" s="60">
        <v>0</v>
      </c>
      <c r="V27" s="60">
        <v>0</v>
      </c>
      <c r="W27" s="60">
        <v>0</v>
      </c>
      <c r="X27" s="60">
        <v>0</v>
      </c>
      <c r="Y27" s="60">
        <v>0</v>
      </c>
      <c r="Z27" s="60">
        <v>0</v>
      </c>
      <c r="AA27" s="60">
        <v>0</v>
      </c>
      <c r="AB27" s="60">
        <v>0</v>
      </c>
      <c r="AC27" s="49"/>
      <c r="AD27" s="61"/>
      <c r="AE27" s="62"/>
    </row>
    <row r="28" spans="1:31" s="63" customFormat="1" ht="38.25" customHeight="1" x14ac:dyDescent="0.25">
      <c r="A28" s="205"/>
      <c r="B28" s="205"/>
      <c r="C28" s="205"/>
      <c r="D28" s="210" t="s">
        <v>546</v>
      </c>
      <c r="E28" s="210"/>
      <c r="F28" s="203"/>
      <c r="G28" s="50" t="s">
        <v>19</v>
      </c>
      <c r="H28" s="50">
        <v>1</v>
      </c>
      <c r="I28" s="48">
        <v>0.25</v>
      </c>
      <c r="J28" s="48">
        <v>0.25</v>
      </c>
      <c r="K28" s="35">
        <v>0.25</v>
      </c>
      <c r="L28" s="35">
        <v>0.25</v>
      </c>
      <c r="M28" s="50">
        <v>31202</v>
      </c>
      <c r="N28" s="60">
        <v>0</v>
      </c>
      <c r="O28" s="60">
        <v>0</v>
      </c>
      <c r="P28" s="60">
        <v>0</v>
      </c>
      <c r="Q28" s="60">
        <v>0</v>
      </c>
      <c r="R28" s="60">
        <v>231528000</v>
      </c>
      <c r="S28" s="60">
        <v>0</v>
      </c>
      <c r="T28" s="60">
        <v>0</v>
      </c>
      <c r="U28" s="60">
        <v>0</v>
      </c>
      <c r="V28" s="60">
        <v>0</v>
      </c>
      <c r="W28" s="60">
        <v>0</v>
      </c>
      <c r="X28" s="60">
        <v>0</v>
      </c>
      <c r="Y28" s="60">
        <v>0</v>
      </c>
      <c r="Z28" s="60">
        <v>0</v>
      </c>
      <c r="AA28" s="60">
        <v>0</v>
      </c>
      <c r="AB28" s="60">
        <v>0</v>
      </c>
      <c r="AC28" s="49"/>
      <c r="AD28" s="61"/>
      <c r="AE28" s="62"/>
    </row>
    <row r="29" spans="1:31" s="63" customFormat="1" ht="38.25" customHeight="1" x14ac:dyDescent="0.25">
      <c r="A29" s="205"/>
      <c r="B29" s="207"/>
      <c r="C29" s="207"/>
      <c r="D29" s="211" t="s">
        <v>546</v>
      </c>
      <c r="E29" s="211"/>
      <c r="F29" s="202"/>
      <c r="G29" s="50" t="s">
        <v>19</v>
      </c>
      <c r="H29" s="50">
        <v>1</v>
      </c>
      <c r="I29" s="48">
        <v>0.25</v>
      </c>
      <c r="J29" s="48">
        <v>0.25</v>
      </c>
      <c r="K29" s="35">
        <v>0.25</v>
      </c>
      <c r="L29" s="35">
        <v>0.25</v>
      </c>
      <c r="M29" s="59">
        <v>31203</v>
      </c>
      <c r="N29" s="60">
        <v>0</v>
      </c>
      <c r="O29" s="60">
        <v>0</v>
      </c>
      <c r="P29" s="60">
        <v>0</v>
      </c>
      <c r="Q29" s="60">
        <v>0</v>
      </c>
      <c r="R29" s="67">
        <v>53853088</v>
      </c>
      <c r="S29" s="60">
        <v>0</v>
      </c>
      <c r="T29" s="60">
        <v>0</v>
      </c>
      <c r="U29" s="60">
        <v>0</v>
      </c>
      <c r="V29" s="60">
        <v>0</v>
      </c>
      <c r="W29" s="60">
        <v>0</v>
      </c>
      <c r="X29" s="60">
        <v>0</v>
      </c>
      <c r="Y29" s="60">
        <v>0</v>
      </c>
      <c r="Z29" s="60">
        <v>0</v>
      </c>
      <c r="AA29" s="60">
        <v>0</v>
      </c>
      <c r="AB29" s="60">
        <v>0</v>
      </c>
      <c r="AC29" s="49"/>
      <c r="AD29" s="61"/>
      <c r="AE29" s="62"/>
    </row>
    <row r="30" spans="1:31" s="63" customFormat="1" ht="45" x14ac:dyDescent="0.25">
      <c r="A30" s="207"/>
      <c r="B30" s="51" t="s">
        <v>210</v>
      </c>
      <c r="C30" s="51" t="s">
        <v>218</v>
      </c>
      <c r="D30" s="50" t="s">
        <v>212</v>
      </c>
      <c r="E30" s="54">
        <v>2020051290053</v>
      </c>
      <c r="F30" s="51" t="s">
        <v>553</v>
      </c>
      <c r="G30" s="50" t="s">
        <v>19</v>
      </c>
      <c r="H30" s="50">
        <v>1</v>
      </c>
      <c r="I30" s="48">
        <v>0</v>
      </c>
      <c r="J30" s="48">
        <v>0</v>
      </c>
      <c r="K30" s="35">
        <v>0.3</v>
      </c>
      <c r="L30" s="35">
        <v>0.7</v>
      </c>
      <c r="M30" s="50">
        <v>91202</v>
      </c>
      <c r="N30" s="60">
        <v>0</v>
      </c>
      <c r="O30" s="60">
        <v>0</v>
      </c>
      <c r="P30" s="60">
        <v>0</v>
      </c>
      <c r="Q30" s="60">
        <v>0</v>
      </c>
      <c r="R30" s="60"/>
      <c r="S30" s="60">
        <v>0</v>
      </c>
      <c r="T30" s="60">
        <v>0</v>
      </c>
      <c r="U30" s="60">
        <v>0</v>
      </c>
      <c r="V30" s="60">
        <v>0</v>
      </c>
      <c r="W30" s="60">
        <v>0</v>
      </c>
      <c r="X30" s="60">
        <v>0</v>
      </c>
      <c r="Y30" s="60">
        <v>0</v>
      </c>
      <c r="Z30" s="60">
        <v>0</v>
      </c>
      <c r="AA30" s="60">
        <v>0</v>
      </c>
      <c r="AB30" s="60">
        <v>0</v>
      </c>
      <c r="AC30" s="49"/>
      <c r="AD30" s="61"/>
      <c r="AE30" s="62"/>
    </row>
    <row r="31" spans="1:31" s="63" customFormat="1" ht="51" customHeight="1" x14ac:dyDescent="0.25">
      <c r="A31" s="204" t="s">
        <v>222</v>
      </c>
      <c r="B31" s="204" t="s">
        <v>310</v>
      </c>
      <c r="C31" s="204" t="s">
        <v>311</v>
      </c>
      <c r="D31" s="209" t="s">
        <v>571</v>
      </c>
      <c r="E31" s="209">
        <v>2020051290048</v>
      </c>
      <c r="F31" s="51" t="s">
        <v>554</v>
      </c>
      <c r="G31" s="50" t="s">
        <v>19</v>
      </c>
      <c r="H31" s="50">
        <v>1</v>
      </c>
      <c r="I31" s="48">
        <v>0.25</v>
      </c>
      <c r="J31" s="48">
        <v>0.25</v>
      </c>
      <c r="K31" s="35">
        <v>0.25</v>
      </c>
      <c r="L31" s="35">
        <v>0.25</v>
      </c>
      <c r="M31" s="50">
        <v>31801</v>
      </c>
      <c r="N31" s="60">
        <v>0</v>
      </c>
      <c r="O31" s="60">
        <v>0</v>
      </c>
      <c r="P31" s="60">
        <v>0</v>
      </c>
      <c r="Q31" s="60">
        <v>0</v>
      </c>
      <c r="R31" s="60">
        <v>200000000</v>
      </c>
      <c r="S31" s="60">
        <v>0</v>
      </c>
      <c r="T31" s="60">
        <v>0</v>
      </c>
      <c r="U31" s="60">
        <v>0</v>
      </c>
      <c r="V31" s="60">
        <v>0</v>
      </c>
      <c r="W31" s="60">
        <v>0</v>
      </c>
      <c r="X31" s="60">
        <v>0</v>
      </c>
      <c r="Y31" s="60">
        <v>0</v>
      </c>
      <c r="Z31" s="60">
        <v>0</v>
      </c>
      <c r="AA31" s="60">
        <v>0</v>
      </c>
      <c r="AB31" s="60">
        <v>0</v>
      </c>
      <c r="AC31" s="49"/>
      <c r="AD31" s="61"/>
      <c r="AE31" s="62"/>
    </row>
    <row r="32" spans="1:31" s="63" customFormat="1" ht="51" customHeight="1" x14ac:dyDescent="0.25">
      <c r="A32" s="205"/>
      <c r="B32" s="205"/>
      <c r="C32" s="205"/>
      <c r="D32" s="210" t="s">
        <v>571</v>
      </c>
      <c r="E32" s="210"/>
      <c r="F32" s="51" t="s">
        <v>572</v>
      </c>
      <c r="G32" s="50" t="s">
        <v>19</v>
      </c>
      <c r="H32" s="50">
        <v>6</v>
      </c>
      <c r="I32" s="48">
        <v>0.25</v>
      </c>
      <c r="J32" s="48">
        <v>0.25</v>
      </c>
      <c r="K32" s="35">
        <v>0.25</v>
      </c>
      <c r="L32" s="35">
        <v>0.25</v>
      </c>
      <c r="M32" s="50">
        <v>31801</v>
      </c>
      <c r="N32" s="60">
        <v>0</v>
      </c>
      <c r="O32" s="60">
        <v>0</v>
      </c>
      <c r="P32" s="60">
        <v>0</v>
      </c>
      <c r="Q32" s="60">
        <v>0</v>
      </c>
      <c r="R32" s="60">
        <v>10000000</v>
      </c>
      <c r="S32" s="60">
        <v>0</v>
      </c>
      <c r="T32" s="60">
        <v>0</v>
      </c>
      <c r="U32" s="60">
        <v>0</v>
      </c>
      <c r="V32" s="60">
        <v>0</v>
      </c>
      <c r="W32" s="60">
        <v>0</v>
      </c>
      <c r="X32" s="60">
        <v>0</v>
      </c>
      <c r="Y32" s="60">
        <v>0</v>
      </c>
      <c r="Z32" s="60">
        <v>0</v>
      </c>
      <c r="AA32" s="60">
        <v>0</v>
      </c>
      <c r="AB32" s="60">
        <v>0</v>
      </c>
      <c r="AC32" s="49"/>
      <c r="AD32" s="61"/>
      <c r="AE32" s="62"/>
    </row>
    <row r="33" spans="1:31" s="63" customFormat="1" ht="51" customHeight="1" x14ac:dyDescent="0.25">
      <c r="A33" s="205"/>
      <c r="B33" s="205"/>
      <c r="C33" s="205"/>
      <c r="D33" s="210" t="s">
        <v>571</v>
      </c>
      <c r="E33" s="210"/>
      <c r="F33" s="51" t="s">
        <v>555</v>
      </c>
      <c r="G33" s="50" t="s">
        <v>19</v>
      </c>
      <c r="H33" s="50">
        <v>1</v>
      </c>
      <c r="I33" s="48">
        <v>0.2</v>
      </c>
      <c r="J33" s="48">
        <v>0.25</v>
      </c>
      <c r="K33" s="35">
        <v>0.3</v>
      </c>
      <c r="L33" s="35">
        <v>0.35</v>
      </c>
      <c r="M33" s="50">
        <v>31801</v>
      </c>
      <c r="N33" s="60">
        <v>0</v>
      </c>
      <c r="O33" s="60">
        <v>0</v>
      </c>
      <c r="P33" s="60">
        <v>0</v>
      </c>
      <c r="Q33" s="60">
        <v>0</v>
      </c>
      <c r="R33" s="60">
        <v>340000000</v>
      </c>
      <c r="S33" s="60">
        <v>0</v>
      </c>
      <c r="T33" s="60">
        <v>0</v>
      </c>
      <c r="U33" s="60">
        <v>0</v>
      </c>
      <c r="V33" s="60">
        <v>0</v>
      </c>
      <c r="W33" s="60">
        <v>0</v>
      </c>
      <c r="X33" s="60">
        <v>0</v>
      </c>
      <c r="Y33" s="60">
        <v>0</v>
      </c>
      <c r="Z33" s="60">
        <v>0</v>
      </c>
      <c r="AA33" s="60">
        <v>0</v>
      </c>
      <c r="AB33" s="60">
        <v>0</v>
      </c>
      <c r="AC33" s="49"/>
      <c r="AD33" s="61"/>
      <c r="AE33" s="62"/>
    </row>
    <row r="34" spans="1:31" s="63" customFormat="1" ht="60" x14ac:dyDescent="0.25">
      <c r="A34" s="205"/>
      <c r="B34" s="205"/>
      <c r="C34" s="205"/>
      <c r="D34" s="210" t="s">
        <v>571</v>
      </c>
      <c r="E34" s="210"/>
      <c r="F34" s="51" t="s">
        <v>556</v>
      </c>
      <c r="G34" s="50" t="s">
        <v>19</v>
      </c>
      <c r="H34" s="50">
        <v>1</v>
      </c>
      <c r="I34" s="48">
        <v>0.25</v>
      </c>
      <c r="J34" s="48">
        <v>0.25</v>
      </c>
      <c r="K34" s="35">
        <v>0.25</v>
      </c>
      <c r="L34" s="35">
        <v>0.25</v>
      </c>
      <c r="M34" s="50">
        <v>31801</v>
      </c>
      <c r="N34" s="60">
        <v>0</v>
      </c>
      <c r="O34" s="60">
        <v>0</v>
      </c>
      <c r="P34" s="60">
        <v>0</v>
      </c>
      <c r="Q34" s="60">
        <v>0</v>
      </c>
      <c r="R34" s="60">
        <v>50000000</v>
      </c>
      <c r="S34" s="60">
        <v>0</v>
      </c>
      <c r="T34" s="60">
        <v>0</v>
      </c>
      <c r="U34" s="60">
        <v>0</v>
      </c>
      <c r="V34" s="60">
        <v>0</v>
      </c>
      <c r="W34" s="60">
        <v>0</v>
      </c>
      <c r="X34" s="60">
        <v>0</v>
      </c>
      <c r="Y34" s="60">
        <v>0</v>
      </c>
      <c r="Z34" s="60">
        <v>0</v>
      </c>
      <c r="AA34" s="60">
        <v>0</v>
      </c>
      <c r="AB34" s="60">
        <v>0</v>
      </c>
      <c r="AC34" s="49"/>
      <c r="AD34" s="61"/>
      <c r="AE34" s="62"/>
    </row>
    <row r="35" spans="1:31" s="63" customFormat="1" ht="51" customHeight="1" x14ac:dyDescent="0.25">
      <c r="A35" s="205"/>
      <c r="B35" s="205"/>
      <c r="C35" s="205"/>
      <c r="D35" s="211" t="s">
        <v>571</v>
      </c>
      <c r="E35" s="211"/>
      <c r="F35" s="51" t="s">
        <v>573</v>
      </c>
      <c r="G35" s="50" t="s">
        <v>19</v>
      </c>
      <c r="H35" s="50">
        <v>1</v>
      </c>
      <c r="I35" s="48">
        <v>0.2</v>
      </c>
      <c r="J35" s="48">
        <v>0.25</v>
      </c>
      <c r="K35" s="35">
        <v>0.25</v>
      </c>
      <c r="L35" s="35">
        <v>0.3</v>
      </c>
      <c r="M35" s="50">
        <v>31801</v>
      </c>
      <c r="N35" s="60">
        <v>0</v>
      </c>
      <c r="O35" s="60">
        <v>0</v>
      </c>
      <c r="P35" s="60">
        <v>0</v>
      </c>
      <c r="Q35" s="60">
        <v>0</v>
      </c>
      <c r="R35" s="60">
        <v>40000000</v>
      </c>
      <c r="S35" s="60">
        <v>0</v>
      </c>
      <c r="T35" s="60">
        <v>0</v>
      </c>
      <c r="U35" s="60">
        <v>0</v>
      </c>
      <c r="V35" s="60">
        <v>0</v>
      </c>
      <c r="W35" s="60">
        <v>0</v>
      </c>
      <c r="X35" s="60">
        <v>0</v>
      </c>
      <c r="Y35" s="60">
        <v>0</v>
      </c>
      <c r="Z35" s="60">
        <v>0</v>
      </c>
      <c r="AA35" s="60">
        <v>0</v>
      </c>
      <c r="AB35" s="60">
        <v>0</v>
      </c>
      <c r="AC35" s="49"/>
      <c r="AD35" s="61"/>
      <c r="AE35" s="62"/>
    </row>
    <row r="36" spans="1:31" s="63" customFormat="1" ht="51" customHeight="1" x14ac:dyDescent="0.25">
      <c r="A36" s="205"/>
      <c r="B36" s="205"/>
      <c r="C36" s="205"/>
      <c r="D36" s="50" t="s">
        <v>544</v>
      </c>
      <c r="E36" s="54">
        <v>2020051290047</v>
      </c>
      <c r="F36" s="51" t="s">
        <v>557</v>
      </c>
      <c r="G36" s="50" t="s">
        <v>19</v>
      </c>
      <c r="H36" s="50">
        <v>1</v>
      </c>
      <c r="I36" s="48">
        <v>0.25</v>
      </c>
      <c r="J36" s="48">
        <v>0.25</v>
      </c>
      <c r="K36" s="35">
        <v>0.25</v>
      </c>
      <c r="L36" s="35">
        <v>0.25</v>
      </c>
      <c r="M36" s="50">
        <v>91202</v>
      </c>
      <c r="N36" s="60">
        <v>0</v>
      </c>
      <c r="O36" s="60">
        <v>0</v>
      </c>
      <c r="P36" s="60">
        <v>0</v>
      </c>
      <c r="Q36" s="60">
        <v>0</v>
      </c>
      <c r="R36" s="60"/>
      <c r="S36" s="60">
        <v>0</v>
      </c>
      <c r="T36" s="60">
        <v>0</v>
      </c>
      <c r="U36" s="60">
        <v>0</v>
      </c>
      <c r="V36" s="60">
        <v>0</v>
      </c>
      <c r="W36" s="60">
        <v>0</v>
      </c>
      <c r="X36" s="60">
        <v>0</v>
      </c>
      <c r="Y36" s="60">
        <v>0</v>
      </c>
      <c r="Z36" s="60">
        <v>0</v>
      </c>
      <c r="AA36" s="60">
        <v>0</v>
      </c>
      <c r="AB36" s="60">
        <v>0</v>
      </c>
      <c r="AC36" s="49"/>
      <c r="AD36" s="61"/>
      <c r="AE36" s="62"/>
    </row>
    <row r="37" spans="1:31" s="63" customFormat="1" ht="51" customHeight="1" x14ac:dyDescent="0.25">
      <c r="A37" s="205"/>
      <c r="B37" s="205"/>
      <c r="C37" s="205"/>
      <c r="D37" s="204" t="s">
        <v>571</v>
      </c>
      <c r="E37" s="209">
        <v>2020051290048</v>
      </c>
      <c r="F37" s="51" t="s">
        <v>558</v>
      </c>
      <c r="G37" s="50" t="s">
        <v>122</v>
      </c>
      <c r="H37" s="52">
        <v>0.5</v>
      </c>
      <c r="I37" s="48">
        <v>0.2</v>
      </c>
      <c r="J37" s="48">
        <v>0.2</v>
      </c>
      <c r="K37" s="35">
        <v>0.3</v>
      </c>
      <c r="L37" s="35">
        <v>0.3</v>
      </c>
      <c r="M37" s="50">
        <v>31801</v>
      </c>
      <c r="N37" s="60">
        <v>0</v>
      </c>
      <c r="O37" s="60">
        <v>0</v>
      </c>
      <c r="P37" s="60">
        <v>0</v>
      </c>
      <c r="Q37" s="60">
        <v>0</v>
      </c>
      <c r="R37" s="60">
        <v>150000000</v>
      </c>
      <c r="S37" s="60">
        <v>0</v>
      </c>
      <c r="T37" s="60">
        <v>0</v>
      </c>
      <c r="U37" s="60">
        <v>0</v>
      </c>
      <c r="V37" s="60">
        <v>0</v>
      </c>
      <c r="W37" s="60">
        <v>0</v>
      </c>
      <c r="X37" s="60">
        <v>0</v>
      </c>
      <c r="Y37" s="60">
        <v>0</v>
      </c>
      <c r="Z37" s="60">
        <v>0</v>
      </c>
      <c r="AA37" s="60">
        <v>0</v>
      </c>
      <c r="AB37" s="60">
        <v>0</v>
      </c>
      <c r="AC37" s="49"/>
      <c r="AD37" s="61"/>
      <c r="AE37" s="62"/>
    </row>
    <row r="38" spans="1:31" s="63" customFormat="1" ht="51" customHeight="1" x14ac:dyDescent="0.25">
      <c r="A38" s="205"/>
      <c r="B38" s="205"/>
      <c r="C38" s="205"/>
      <c r="D38" s="205"/>
      <c r="E38" s="210"/>
      <c r="F38" s="51" t="s">
        <v>559</v>
      </c>
      <c r="G38" s="50" t="s">
        <v>19</v>
      </c>
      <c r="H38" s="50">
        <v>1</v>
      </c>
      <c r="I38" s="48">
        <v>0.2</v>
      </c>
      <c r="J38" s="48">
        <v>0.2</v>
      </c>
      <c r="K38" s="35">
        <v>0.3</v>
      </c>
      <c r="L38" s="35">
        <v>0.3</v>
      </c>
      <c r="M38" s="50">
        <v>31813</v>
      </c>
      <c r="N38" s="60">
        <v>0</v>
      </c>
      <c r="O38" s="60">
        <v>0</v>
      </c>
      <c r="P38" s="60">
        <v>0</v>
      </c>
      <c r="Q38" s="60">
        <v>0</v>
      </c>
      <c r="R38" s="60">
        <v>17884286</v>
      </c>
      <c r="S38" s="60">
        <v>0</v>
      </c>
      <c r="T38" s="60">
        <v>0</v>
      </c>
      <c r="U38" s="60">
        <v>0</v>
      </c>
      <c r="V38" s="60">
        <v>0</v>
      </c>
      <c r="W38" s="60">
        <v>0</v>
      </c>
      <c r="X38" s="60">
        <v>0</v>
      </c>
      <c r="Y38" s="60">
        <v>0</v>
      </c>
      <c r="Z38" s="60">
        <v>0</v>
      </c>
      <c r="AA38" s="60">
        <v>0</v>
      </c>
      <c r="AB38" s="60">
        <v>0</v>
      </c>
      <c r="AC38" s="49"/>
      <c r="AD38" s="61"/>
      <c r="AE38" s="62"/>
    </row>
    <row r="39" spans="1:31" s="63" customFormat="1" ht="51" customHeight="1" x14ac:dyDescent="0.25">
      <c r="A39" s="205"/>
      <c r="B39" s="205"/>
      <c r="C39" s="205"/>
      <c r="D39" s="205"/>
      <c r="E39" s="210"/>
      <c r="F39" s="51" t="s">
        <v>560</v>
      </c>
      <c r="G39" s="50" t="s">
        <v>19</v>
      </c>
      <c r="H39" s="50">
        <v>1</v>
      </c>
      <c r="I39" s="48">
        <v>0.25</v>
      </c>
      <c r="J39" s="48">
        <v>0.25</v>
      </c>
      <c r="K39" s="35">
        <v>0.25</v>
      </c>
      <c r="L39" s="35">
        <v>0.25</v>
      </c>
      <c r="M39" s="50">
        <v>31801</v>
      </c>
      <c r="N39" s="60">
        <v>0</v>
      </c>
      <c r="O39" s="60">
        <v>0</v>
      </c>
      <c r="P39" s="60">
        <v>0</v>
      </c>
      <c r="Q39" s="60">
        <v>0</v>
      </c>
      <c r="R39" s="60">
        <v>100000000</v>
      </c>
      <c r="S39" s="60">
        <v>0</v>
      </c>
      <c r="T39" s="60">
        <v>0</v>
      </c>
      <c r="U39" s="60">
        <v>0</v>
      </c>
      <c r="V39" s="60">
        <v>0</v>
      </c>
      <c r="W39" s="60">
        <v>0</v>
      </c>
      <c r="X39" s="60">
        <v>0</v>
      </c>
      <c r="Y39" s="60">
        <v>0</v>
      </c>
      <c r="Z39" s="60">
        <v>0</v>
      </c>
      <c r="AA39" s="60">
        <v>0</v>
      </c>
      <c r="AB39" s="60">
        <v>0</v>
      </c>
      <c r="AC39" s="49"/>
      <c r="AD39" s="61"/>
      <c r="AE39" s="62"/>
    </row>
    <row r="40" spans="1:31" s="63" customFormat="1" ht="51" customHeight="1" x14ac:dyDescent="0.25">
      <c r="A40" s="205"/>
      <c r="B40" s="205"/>
      <c r="C40" s="205"/>
      <c r="D40" s="207"/>
      <c r="E40" s="211"/>
      <c r="F40" s="51" t="s">
        <v>561</v>
      </c>
      <c r="G40" s="50" t="s">
        <v>19</v>
      </c>
      <c r="H40" s="50">
        <v>1</v>
      </c>
      <c r="I40" s="48">
        <v>0.25</v>
      </c>
      <c r="J40" s="48">
        <v>0.25</v>
      </c>
      <c r="K40" s="35">
        <v>0.25</v>
      </c>
      <c r="L40" s="35">
        <v>0.25</v>
      </c>
      <c r="M40" s="50">
        <v>31801</v>
      </c>
      <c r="N40" s="60">
        <v>0</v>
      </c>
      <c r="O40" s="60">
        <v>0</v>
      </c>
      <c r="P40" s="60">
        <v>0</v>
      </c>
      <c r="Q40" s="60">
        <v>0</v>
      </c>
      <c r="R40" s="60">
        <v>100000000</v>
      </c>
      <c r="S40" s="60">
        <v>0</v>
      </c>
      <c r="T40" s="60">
        <v>0</v>
      </c>
      <c r="U40" s="60">
        <v>0</v>
      </c>
      <c r="V40" s="60">
        <v>0</v>
      </c>
      <c r="W40" s="60">
        <v>0</v>
      </c>
      <c r="X40" s="60">
        <v>0</v>
      </c>
      <c r="Y40" s="60">
        <v>0</v>
      </c>
      <c r="Z40" s="60">
        <v>0</v>
      </c>
      <c r="AA40" s="60">
        <v>0</v>
      </c>
      <c r="AB40" s="60">
        <v>0</v>
      </c>
      <c r="AC40" s="49"/>
      <c r="AD40" s="61"/>
      <c r="AE40" s="62"/>
    </row>
    <row r="41" spans="1:31" s="63" customFormat="1" ht="51" customHeight="1" x14ac:dyDescent="0.25">
      <c r="A41" s="205"/>
      <c r="B41" s="205"/>
      <c r="C41" s="205"/>
      <c r="D41" s="50" t="s">
        <v>544</v>
      </c>
      <c r="E41" s="54">
        <v>2020051290047</v>
      </c>
      <c r="F41" s="51" t="s">
        <v>562</v>
      </c>
      <c r="G41" s="50" t="s">
        <v>19</v>
      </c>
      <c r="H41" s="50">
        <v>1</v>
      </c>
      <c r="I41" s="48">
        <v>0.25</v>
      </c>
      <c r="J41" s="48">
        <v>0.25</v>
      </c>
      <c r="K41" s="35">
        <v>0.25</v>
      </c>
      <c r="L41" s="35">
        <v>0.25</v>
      </c>
      <c r="M41" s="50">
        <v>31813</v>
      </c>
      <c r="N41" s="60">
        <v>0</v>
      </c>
      <c r="O41" s="60">
        <v>0</v>
      </c>
      <c r="P41" s="60">
        <v>0</v>
      </c>
      <c r="Q41" s="60">
        <v>0</v>
      </c>
      <c r="R41" s="60">
        <v>65537144</v>
      </c>
      <c r="S41" s="60">
        <v>0</v>
      </c>
      <c r="T41" s="60">
        <v>0</v>
      </c>
      <c r="U41" s="60">
        <v>0</v>
      </c>
      <c r="V41" s="60">
        <v>0</v>
      </c>
      <c r="W41" s="60">
        <v>0</v>
      </c>
      <c r="X41" s="60">
        <v>0</v>
      </c>
      <c r="Y41" s="60">
        <v>0</v>
      </c>
      <c r="Z41" s="60">
        <v>0</v>
      </c>
      <c r="AA41" s="60">
        <v>0</v>
      </c>
      <c r="AB41" s="60">
        <v>0</v>
      </c>
      <c r="AC41" s="49"/>
      <c r="AD41" s="61"/>
      <c r="AE41" s="62"/>
    </row>
    <row r="42" spans="1:31" s="63" customFormat="1" ht="51" customHeight="1" x14ac:dyDescent="0.25">
      <c r="A42" s="205"/>
      <c r="B42" s="205"/>
      <c r="C42" s="205"/>
      <c r="D42" s="50" t="s">
        <v>571</v>
      </c>
      <c r="E42" s="54">
        <v>2020051290048</v>
      </c>
      <c r="F42" s="51" t="s">
        <v>574</v>
      </c>
      <c r="G42" s="50" t="s">
        <v>19</v>
      </c>
      <c r="H42" s="50">
        <v>1</v>
      </c>
      <c r="I42" s="48">
        <v>0.25</v>
      </c>
      <c r="J42" s="48">
        <v>0.25</v>
      </c>
      <c r="K42" s="35">
        <v>0.25</v>
      </c>
      <c r="L42" s="35">
        <v>0.25</v>
      </c>
      <c r="M42" s="50">
        <v>31801</v>
      </c>
      <c r="N42" s="60">
        <v>0</v>
      </c>
      <c r="O42" s="60">
        <v>0</v>
      </c>
      <c r="P42" s="60">
        <v>0</v>
      </c>
      <c r="Q42" s="60">
        <v>0</v>
      </c>
      <c r="R42" s="60">
        <v>50000000</v>
      </c>
      <c r="S42" s="60">
        <v>0</v>
      </c>
      <c r="T42" s="60">
        <v>0</v>
      </c>
      <c r="U42" s="60">
        <v>0</v>
      </c>
      <c r="V42" s="60">
        <v>0</v>
      </c>
      <c r="W42" s="60">
        <v>0</v>
      </c>
      <c r="X42" s="60">
        <v>0</v>
      </c>
      <c r="Y42" s="60">
        <v>0</v>
      </c>
      <c r="Z42" s="60">
        <v>0</v>
      </c>
      <c r="AA42" s="60">
        <v>0</v>
      </c>
      <c r="AB42" s="60">
        <v>0</v>
      </c>
      <c r="AC42" s="49"/>
      <c r="AD42" s="61"/>
      <c r="AE42" s="62"/>
    </row>
    <row r="43" spans="1:31" s="63" customFormat="1" ht="51" customHeight="1" x14ac:dyDescent="0.25">
      <c r="A43" s="205"/>
      <c r="B43" s="205"/>
      <c r="C43" s="205"/>
      <c r="D43" s="50" t="s">
        <v>544</v>
      </c>
      <c r="E43" s="54">
        <v>2020051290047</v>
      </c>
      <c r="F43" s="51" t="s">
        <v>575</v>
      </c>
      <c r="G43" s="50" t="s">
        <v>19</v>
      </c>
      <c r="H43" s="50">
        <v>1</v>
      </c>
      <c r="I43" s="48">
        <v>0.25</v>
      </c>
      <c r="J43" s="48">
        <v>0.25</v>
      </c>
      <c r="K43" s="35">
        <v>0.25</v>
      </c>
      <c r="L43" s="35">
        <v>0.25</v>
      </c>
      <c r="M43" s="50">
        <v>31813</v>
      </c>
      <c r="N43" s="60">
        <v>0</v>
      </c>
      <c r="O43" s="60">
        <v>0</v>
      </c>
      <c r="P43" s="60">
        <v>0</v>
      </c>
      <c r="Q43" s="60">
        <v>0</v>
      </c>
      <c r="R43" s="60">
        <v>4260001</v>
      </c>
      <c r="S43" s="60">
        <v>0</v>
      </c>
      <c r="T43" s="60">
        <v>0</v>
      </c>
      <c r="U43" s="60">
        <v>0</v>
      </c>
      <c r="V43" s="60">
        <v>0</v>
      </c>
      <c r="W43" s="60">
        <v>0</v>
      </c>
      <c r="X43" s="60">
        <v>0</v>
      </c>
      <c r="Y43" s="60">
        <v>0</v>
      </c>
      <c r="Z43" s="60">
        <v>0</v>
      </c>
      <c r="AA43" s="60">
        <v>0</v>
      </c>
      <c r="AB43" s="60">
        <v>0</v>
      </c>
      <c r="AC43" s="49"/>
      <c r="AD43" s="61"/>
      <c r="AE43" s="62"/>
    </row>
    <row r="44" spans="1:31" s="63" customFormat="1" ht="51" customHeight="1" x14ac:dyDescent="0.25">
      <c r="A44" s="205"/>
      <c r="B44" s="205"/>
      <c r="C44" s="205"/>
      <c r="D44" s="204" t="s">
        <v>571</v>
      </c>
      <c r="E44" s="209">
        <v>2020051290048</v>
      </c>
      <c r="F44" s="51" t="s">
        <v>576</v>
      </c>
      <c r="G44" s="50" t="s">
        <v>19</v>
      </c>
      <c r="H44" s="50">
        <v>1</v>
      </c>
      <c r="I44" s="48">
        <v>0.25</v>
      </c>
      <c r="J44" s="48">
        <v>0.25</v>
      </c>
      <c r="K44" s="35">
        <v>0.25</v>
      </c>
      <c r="L44" s="35">
        <v>0.25</v>
      </c>
      <c r="M44" s="50">
        <v>31801</v>
      </c>
      <c r="N44" s="60">
        <v>0</v>
      </c>
      <c r="O44" s="60">
        <v>0</v>
      </c>
      <c r="P44" s="60">
        <v>0</v>
      </c>
      <c r="Q44" s="60">
        <v>0</v>
      </c>
      <c r="R44" s="60">
        <v>50000000</v>
      </c>
      <c r="S44" s="60">
        <v>0</v>
      </c>
      <c r="T44" s="60">
        <v>0</v>
      </c>
      <c r="U44" s="60">
        <v>0</v>
      </c>
      <c r="V44" s="60">
        <v>0</v>
      </c>
      <c r="W44" s="60">
        <v>0</v>
      </c>
      <c r="X44" s="60">
        <v>0</v>
      </c>
      <c r="Y44" s="60">
        <v>0</v>
      </c>
      <c r="Z44" s="60">
        <v>0</v>
      </c>
      <c r="AA44" s="60">
        <v>0</v>
      </c>
      <c r="AB44" s="60">
        <v>0</v>
      </c>
      <c r="AC44" s="49"/>
      <c r="AD44" s="61"/>
      <c r="AE44" s="62"/>
    </row>
    <row r="45" spans="1:31" s="63" customFormat="1" ht="51" customHeight="1" x14ac:dyDescent="0.25">
      <c r="A45" s="205"/>
      <c r="B45" s="205"/>
      <c r="C45" s="207"/>
      <c r="D45" s="205"/>
      <c r="E45" s="210"/>
      <c r="F45" s="51" t="s">
        <v>563</v>
      </c>
      <c r="G45" s="50" t="s">
        <v>19</v>
      </c>
      <c r="H45" s="50">
        <v>1</v>
      </c>
      <c r="I45" s="48">
        <v>0.25</v>
      </c>
      <c r="J45" s="48">
        <v>0.25</v>
      </c>
      <c r="K45" s="35">
        <v>0.25</v>
      </c>
      <c r="L45" s="35">
        <v>0.25</v>
      </c>
      <c r="M45" s="50">
        <v>31801</v>
      </c>
      <c r="N45" s="60">
        <v>0</v>
      </c>
      <c r="O45" s="60">
        <v>0</v>
      </c>
      <c r="P45" s="60">
        <v>0</v>
      </c>
      <c r="Q45" s="60">
        <v>0</v>
      </c>
      <c r="R45" s="60">
        <v>110000000</v>
      </c>
      <c r="S45" s="60">
        <v>0</v>
      </c>
      <c r="T45" s="60">
        <v>0</v>
      </c>
      <c r="U45" s="60">
        <v>0</v>
      </c>
      <c r="V45" s="60">
        <v>0</v>
      </c>
      <c r="W45" s="60">
        <v>0</v>
      </c>
      <c r="X45" s="60">
        <v>0</v>
      </c>
      <c r="Y45" s="60">
        <v>0</v>
      </c>
      <c r="Z45" s="60">
        <v>0</v>
      </c>
      <c r="AA45" s="60">
        <v>0</v>
      </c>
      <c r="AB45" s="60">
        <v>0</v>
      </c>
      <c r="AC45" s="49"/>
      <c r="AD45" s="61"/>
      <c r="AE45" s="62"/>
    </row>
    <row r="46" spans="1:31" s="63" customFormat="1" ht="51" customHeight="1" x14ac:dyDescent="0.25">
      <c r="A46" s="205"/>
      <c r="B46" s="205"/>
      <c r="C46" s="204" t="s">
        <v>564</v>
      </c>
      <c r="D46" s="205"/>
      <c r="E46" s="210"/>
      <c r="F46" s="51" t="s">
        <v>565</v>
      </c>
      <c r="G46" s="50" t="s">
        <v>19</v>
      </c>
      <c r="H46" s="50">
        <v>1</v>
      </c>
      <c r="I46" s="48">
        <v>0.25</v>
      </c>
      <c r="J46" s="48">
        <v>0.25</v>
      </c>
      <c r="K46" s="35">
        <v>0.25</v>
      </c>
      <c r="L46" s="35">
        <v>0.25</v>
      </c>
      <c r="M46" s="50">
        <v>31801</v>
      </c>
      <c r="N46" s="60">
        <v>0</v>
      </c>
      <c r="O46" s="60">
        <v>0</v>
      </c>
      <c r="P46" s="60">
        <v>0</v>
      </c>
      <c r="Q46" s="60">
        <v>0</v>
      </c>
      <c r="R46" s="60">
        <v>100000000</v>
      </c>
      <c r="S46" s="60">
        <v>0</v>
      </c>
      <c r="T46" s="60">
        <v>0</v>
      </c>
      <c r="U46" s="60">
        <v>0</v>
      </c>
      <c r="V46" s="60">
        <v>0</v>
      </c>
      <c r="W46" s="60">
        <v>0</v>
      </c>
      <c r="X46" s="60">
        <v>0</v>
      </c>
      <c r="Y46" s="60">
        <v>0</v>
      </c>
      <c r="Z46" s="60">
        <v>0</v>
      </c>
      <c r="AA46" s="60">
        <v>0</v>
      </c>
      <c r="AB46" s="60">
        <v>0</v>
      </c>
      <c r="AC46" s="49"/>
      <c r="AD46" s="61"/>
      <c r="AE46" s="62"/>
    </row>
    <row r="47" spans="1:31" s="63" customFormat="1" ht="51" customHeight="1" x14ac:dyDescent="0.25">
      <c r="A47" s="205"/>
      <c r="B47" s="205"/>
      <c r="C47" s="205"/>
      <c r="D47" s="205"/>
      <c r="E47" s="210"/>
      <c r="F47" s="51" t="s">
        <v>577</v>
      </c>
      <c r="G47" s="50" t="s">
        <v>19</v>
      </c>
      <c r="H47" s="50">
        <v>2</v>
      </c>
      <c r="I47" s="48">
        <v>0.25</v>
      </c>
      <c r="J47" s="48">
        <v>0.25</v>
      </c>
      <c r="K47" s="35">
        <v>0.25</v>
      </c>
      <c r="L47" s="35">
        <v>0.25</v>
      </c>
      <c r="M47" s="50">
        <v>31801</v>
      </c>
      <c r="N47" s="60">
        <v>0</v>
      </c>
      <c r="O47" s="60">
        <v>0</v>
      </c>
      <c r="P47" s="60">
        <v>0</v>
      </c>
      <c r="Q47" s="60">
        <v>0</v>
      </c>
      <c r="R47" s="60">
        <v>100000000</v>
      </c>
      <c r="S47" s="60">
        <v>0</v>
      </c>
      <c r="T47" s="60">
        <v>0</v>
      </c>
      <c r="U47" s="60">
        <v>0</v>
      </c>
      <c r="V47" s="60">
        <v>0</v>
      </c>
      <c r="W47" s="60">
        <v>0</v>
      </c>
      <c r="X47" s="60">
        <v>0</v>
      </c>
      <c r="Y47" s="60">
        <v>0</v>
      </c>
      <c r="Z47" s="60">
        <v>0</v>
      </c>
      <c r="AA47" s="60">
        <v>0</v>
      </c>
      <c r="AB47" s="60">
        <v>0</v>
      </c>
      <c r="AC47" s="49"/>
      <c r="AD47" s="61"/>
      <c r="AE47" s="62"/>
    </row>
    <row r="48" spans="1:31" s="63" customFormat="1" ht="51" customHeight="1" x14ac:dyDescent="0.25">
      <c r="A48" s="205"/>
      <c r="B48" s="205"/>
      <c r="C48" s="205"/>
      <c r="D48" s="207"/>
      <c r="E48" s="211"/>
      <c r="F48" s="51" t="s">
        <v>566</v>
      </c>
      <c r="G48" s="50" t="s">
        <v>19</v>
      </c>
      <c r="H48" s="50">
        <v>1</v>
      </c>
      <c r="I48" s="48">
        <v>0.25</v>
      </c>
      <c r="J48" s="48">
        <v>0.25</v>
      </c>
      <c r="K48" s="35">
        <v>0.25</v>
      </c>
      <c r="L48" s="35">
        <v>0.25</v>
      </c>
      <c r="M48" s="50">
        <v>31801</v>
      </c>
      <c r="N48" s="60">
        <v>0</v>
      </c>
      <c r="O48" s="60">
        <v>0</v>
      </c>
      <c r="P48" s="60">
        <v>0</v>
      </c>
      <c r="Q48" s="60">
        <v>0</v>
      </c>
      <c r="R48" s="60">
        <v>100000000</v>
      </c>
      <c r="S48" s="60">
        <v>0</v>
      </c>
      <c r="T48" s="60">
        <v>0</v>
      </c>
      <c r="U48" s="60">
        <v>0</v>
      </c>
      <c r="V48" s="60">
        <v>0</v>
      </c>
      <c r="W48" s="60">
        <v>0</v>
      </c>
      <c r="X48" s="60">
        <v>0</v>
      </c>
      <c r="Y48" s="60">
        <v>0</v>
      </c>
      <c r="Z48" s="60">
        <v>0</v>
      </c>
      <c r="AA48" s="60">
        <v>0</v>
      </c>
      <c r="AB48" s="60">
        <v>0</v>
      </c>
      <c r="AC48" s="49"/>
      <c r="AD48" s="61"/>
      <c r="AE48" s="62"/>
    </row>
    <row r="49" spans="1:73" s="63" customFormat="1" ht="51" customHeight="1" x14ac:dyDescent="0.25">
      <c r="A49" s="205"/>
      <c r="B49" s="205"/>
      <c r="C49" s="205"/>
      <c r="D49" s="204" t="s">
        <v>544</v>
      </c>
      <c r="E49" s="209">
        <v>2020051290047</v>
      </c>
      <c r="F49" s="51" t="s">
        <v>578</v>
      </c>
      <c r="G49" s="50" t="s">
        <v>19</v>
      </c>
      <c r="H49" s="50">
        <v>1</v>
      </c>
      <c r="I49" s="48">
        <v>0.25</v>
      </c>
      <c r="J49" s="48">
        <v>0.25</v>
      </c>
      <c r="K49" s="35">
        <v>0.25</v>
      </c>
      <c r="L49" s="35">
        <v>0.25</v>
      </c>
      <c r="M49" s="50">
        <v>31813</v>
      </c>
      <c r="N49" s="60">
        <v>0</v>
      </c>
      <c r="O49" s="60">
        <v>0</v>
      </c>
      <c r="P49" s="60">
        <v>0</v>
      </c>
      <c r="Q49" s="60">
        <v>0</v>
      </c>
      <c r="R49" s="60">
        <v>5000000</v>
      </c>
      <c r="S49" s="60">
        <v>0</v>
      </c>
      <c r="T49" s="60">
        <v>0</v>
      </c>
      <c r="U49" s="60">
        <v>0</v>
      </c>
      <c r="V49" s="60">
        <v>0</v>
      </c>
      <c r="W49" s="60">
        <v>0</v>
      </c>
      <c r="X49" s="60">
        <v>0</v>
      </c>
      <c r="Y49" s="60">
        <v>0</v>
      </c>
      <c r="Z49" s="60">
        <v>0</v>
      </c>
      <c r="AA49" s="60">
        <v>0</v>
      </c>
      <c r="AB49" s="60">
        <v>0</v>
      </c>
      <c r="AC49" s="49"/>
      <c r="AD49" s="61"/>
      <c r="AE49" s="62"/>
    </row>
    <row r="50" spans="1:73" s="63" customFormat="1" ht="51" customHeight="1" x14ac:dyDescent="0.25">
      <c r="A50" s="205"/>
      <c r="B50" s="205"/>
      <c r="C50" s="207"/>
      <c r="D50" s="207"/>
      <c r="E50" s="211"/>
      <c r="F50" s="51" t="s">
        <v>579</v>
      </c>
      <c r="G50" s="50" t="s">
        <v>19</v>
      </c>
      <c r="H50" s="50">
        <v>2</v>
      </c>
      <c r="I50" s="48">
        <v>0</v>
      </c>
      <c r="J50" s="48">
        <v>0.5</v>
      </c>
      <c r="K50" s="35">
        <v>0</v>
      </c>
      <c r="L50" s="35">
        <v>0.5</v>
      </c>
      <c r="M50" s="50">
        <v>31813</v>
      </c>
      <c r="N50" s="60">
        <v>0</v>
      </c>
      <c r="O50" s="60">
        <v>0</v>
      </c>
      <c r="P50" s="60">
        <v>0</v>
      </c>
      <c r="Q50" s="60">
        <v>0</v>
      </c>
      <c r="R50" s="60">
        <v>4260001</v>
      </c>
      <c r="S50" s="60">
        <v>0</v>
      </c>
      <c r="T50" s="60">
        <v>0</v>
      </c>
      <c r="U50" s="60">
        <v>0</v>
      </c>
      <c r="V50" s="60">
        <v>0</v>
      </c>
      <c r="W50" s="60">
        <v>0</v>
      </c>
      <c r="X50" s="60">
        <v>0</v>
      </c>
      <c r="Y50" s="60">
        <v>0</v>
      </c>
      <c r="Z50" s="60">
        <v>0</v>
      </c>
      <c r="AA50" s="60">
        <v>0</v>
      </c>
      <c r="AB50" s="60">
        <v>0</v>
      </c>
      <c r="AC50" s="49"/>
      <c r="AD50" s="61"/>
      <c r="AE50" s="62"/>
    </row>
    <row r="51" spans="1:73" s="63" customFormat="1" ht="51" customHeight="1" x14ac:dyDescent="0.25">
      <c r="A51" s="205"/>
      <c r="B51" s="205"/>
      <c r="C51" s="204" t="s">
        <v>580</v>
      </c>
      <c r="D51" s="204" t="s">
        <v>571</v>
      </c>
      <c r="E51" s="209">
        <v>2020051290048</v>
      </c>
      <c r="F51" s="51" t="s">
        <v>581</v>
      </c>
      <c r="G51" s="50" t="s">
        <v>19</v>
      </c>
      <c r="H51" s="50">
        <v>1</v>
      </c>
      <c r="I51" s="48">
        <v>0.25</v>
      </c>
      <c r="J51" s="48">
        <v>0.25</v>
      </c>
      <c r="K51" s="35">
        <v>0.25</v>
      </c>
      <c r="L51" s="35">
        <v>0.25</v>
      </c>
      <c r="M51" s="50">
        <v>31813</v>
      </c>
      <c r="N51" s="60">
        <v>0</v>
      </c>
      <c r="O51" s="60">
        <v>0</v>
      </c>
      <c r="P51" s="60">
        <v>0</v>
      </c>
      <c r="Q51" s="60">
        <v>0</v>
      </c>
      <c r="R51" s="60">
        <v>5000000</v>
      </c>
      <c r="S51" s="60">
        <v>0</v>
      </c>
      <c r="T51" s="60">
        <v>0</v>
      </c>
      <c r="U51" s="60">
        <v>0</v>
      </c>
      <c r="V51" s="60">
        <v>0</v>
      </c>
      <c r="W51" s="60">
        <v>0</v>
      </c>
      <c r="X51" s="60">
        <v>0</v>
      </c>
      <c r="Y51" s="60">
        <v>0</v>
      </c>
      <c r="Z51" s="60">
        <v>0</v>
      </c>
      <c r="AA51" s="60">
        <v>0</v>
      </c>
      <c r="AB51" s="60">
        <v>0</v>
      </c>
      <c r="AC51" s="49"/>
      <c r="AD51" s="61"/>
      <c r="AE51" s="62"/>
    </row>
    <row r="52" spans="1:73" s="63" customFormat="1" ht="51" customHeight="1" x14ac:dyDescent="0.25">
      <c r="A52" s="205"/>
      <c r="B52" s="205"/>
      <c r="C52" s="205"/>
      <c r="D52" s="205"/>
      <c r="E52" s="210"/>
      <c r="F52" s="51" t="s">
        <v>582</v>
      </c>
      <c r="G52" s="50" t="s">
        <v>19</v>
      </c>
      <c r="H52" s="50">
        <v>1</v>
      </c>
      <c r="I52" s="48">
        <v>0.25</v>
      </c>
      <c r="J52" s="48">
        <v>0.25</v>
      </c>
      <c r="K52" s="35">
        <v>0.25</v>
      </c>
      <c r="L52" s="35">
        <v>0.25</v>
      </c>
      <c r="M52" s="50">
        <v>31813</v>
      </c>
      <c r="N52" s="60">
        <v>0</v>
      </c>
      <c r="O52" s="60">
        <v>0</v>
      </c>
      <c r="P52" s="60">
        <v>0</v>
      </c>
      <c r="Q52" s="60">
        <v>0</v>
      </c>
      <c r="R52" s="60">
        <v>5000000</v>
      </c>
      <c r="S52" s="60">
        <v>0</v>
      </c>
      <c r="T52" s="60">
        <v>0</v>
      </c>
      <c r="U52" s="60">
        <v>0</v>
      </c>
      <c r="V52" s="60">
        <v>0</v>
      </c>
      <c r="W52" s="60">
        <v>0</v>
      </c>
      <c r="X52" s="60">
        <v>0</v>
      </c>
      <c r="Y52" s="60">
        <v>0</v>
      </c>
      <c r="Z52" s="60">
        <v>0</v>
      </c>
      <c r="AA52" s="60">
        <v>0</v>
      </c>
      <c r="AB52" s="60">
        <v>0</v>
      </c>
      <c r="AC52" s="49"/>
      <c r="AD52" s="61"/>
      <c r="AE52" s="62"/>
    </row>
    <row r="53" spans="1:73" s="63" customFormat="1" ht="51" customHeight="1" x14ac:dyDescent="0.25">
      <c r="A53" s="205"/>
      <c r="B53" s="205"/>
      <c r="C53" s="207"/>
      <c r="D53" s="207"/>
      <c r="E53" s="211"/>
      <c r="F53" s="51" t="s">
        <v>583</v>
      </c>
      <c r="G53" s="50" t="s">
        <v>26</v>
      </c>
      <c r="H53" s="52">
        <v>0.5</v>
      </c>
      <c r="I53" s="48">
        <v>0.1</v>
      </c>
      <c r="J53" s="48">
        <v>0.2</v>
      </c>
      <c r="K53" s="35">
        <v>0.3</v>
      </c>
      <c r="L53" s="35">
        <v>0.4</v>
      </c>
      <c r="M53" s="50">
        <v>31813</v>
      </c>
      <c r="N53" s="60">
        <v>0</v>
      </c>
      <c r="O53" s="60">
        <v>0</v>
      </c>
      <c r="P53" s="60">
        <v>0</v>
      </c>
      <c r="Q53" s="60">
        <v>0</v>
      </c>
      <c r="R53" s="60">
        <v>5000000</v>
      </c>
      <c r="S53" s="60">
        <v>0</v>
      </c>
      <c r="T53" s="60">
        <v>0</v>
      </c>
      <c r="U53" s="60">
        <v>0</v>
      </c>
      <c r="V53" s="60">
        <v>0</v>
      </c>
      <c r="W53" s="60">
        <v>0</v>
      </c>
      <c r="X53" s="60">
        <v>0</v>
      </c>
      <c r="Y53" s="60">
        <v>0</v>
      </c>
      <c r="Z53" s="60">
        <v>0</v>
      </c>
      <c r="AA53" s="60">
        <v>0</v>
      </c>
      <c r="AB53" s="60">
        <v>0</v>
      </c>
      <c r="AC53" s="49"/>
      <c r="AD53" s="61"/>
      <c r="AE53" s="62"/>
    </row>
    <row r="54" spans="1:73" s="63" customFormat="1" ht="51" customHeight="1" x14ac:dyDescent="0.25">
      <c r="A54" s="205"/>
      <c r="B54" s="205"/>
      <c r="C54" s="204" t="s">
        <v>567</v>
      </c>
      <c r="D54" s="209" t="s">
        <v>540</v>
      </c>
      <c r="E54" s="209">
        <v>2020051290045</v>
      </c>
      <c r="F54" s="51" t="s">
        <v>584</v>
      </c>
      <c r="G54" s="50" t="s">
        <v>19</v>
      </c>
      <c r="H54" s="50">
        <v>1</v>
      </c>
      <c r="I54" s="48">
        <v>0.1</v>
      </c>
      <c r="J54" s="48">
        <v>0.2</v>
      </c>
      <c r="K54" s="35">
        <v>0.3</v>
      </c>
      <c r="L54" s="35">
        <v>0.4</v>
      </c>
      <c r="M54" s="50">
        <v>31813</v>
      </c>
      <c r="N54" s="60">
        <v>0</v>
      </c>
      <c r="O54" s="60">
        <v>0</v>
      </c>
      <c r="P54" s="60">
        <v>0</v>
      </c>
      <c r="Q54" s="60">
        <v>0</v>
      </c>
      <c r="R54" s="60">
        <v>9260001</v>
      </c>
      <c r="S54" s="60">
        <v>0</v>
      </c>
      <c r="T54" s="60">
        <v>0</v>
      </c>
      <c r="U54" s="60">
        <v>0</v>
      </c>
      <c r="V54" s="60">
        <v>0</v>
      </c>
      <c r="W54" s="60">
        <v>0</v>
      </c>
      <c r="X54" s="60">
        <v>0</v>
      </c>
      <c r="Y54" s="60">
        <v>0</v>
      </c>
      <c r="Z54" s="60">
        <v>0</v>
      </c>
      <c r="AA54" s="60">
        <v>0</v>
      </c>
      <c r="AB54" s="60">
        <v>0</v>
      </c>
      <c r="AC54" s="49"/>
      <c r="AD54" s="61"/>
      <c r="AE54" s="62"/>
    </row>
    <row r="55" spans="1:73" s="63" customFormat="1" ht="51" customHeight="1" x14ac:dyDescent="0.25">
      <c r="A55" s="205"/>
      <c r="B55" s="205"/>
      <c r="C55" s="205"/>
      <c r="D55" s="210" t="s">
        <v>540</v>
      </c>
      <c r="E55" s="210"/>
      <c r="F55" s="51" t="s">
        <v>585</v>
      </c>
      <c r="G55" s="50" t="s">
        <v>19</v>
      </c>
      <c r="H55" s="50">
        <v>1</v>
      </c>
      <c r="I55" s="48">
        <v>0.25</v>
      </c>
      <c r="J55" s="48">
        <v>0.25</v>
      </c>
      <c r="K55" s="35">
        <v>0.25</v>
      </c>
      <c r="L55" s="35">
        <v>0.25</v>
      </c>
      <c r="M55" s="50">
        <v>31813</v>
      </c>
      <c r="N55" s="60">
        <v>0</v>
      </c>
      <c r="O55" s="60">
        <v>0</v>
      </c>
      <c r="P55" s="60">
        <v>0</v>
      </c>
      <c r="Q55" s="60">
        <v>0</v>
      </c>
      <c r="R55" s="60">
        <v>10260000</v>
      </c>
      <c r="S55" s="60">
        <v>0</v>
      </c>
      <c r="T55" s="60">
        <v>0</v>
      </c>
      <c r="U55" s="60">
        <v>0</v>
      </c>
      <c r="V55" s="60">
        <v>0</v>
      </c>
      <c r="W55" s="60">
        <v>0</v>
      </c>
      <c r="X55" s="60">
        <v>0</v>
      </c>
      <c r="Y55" s="60">
        <v>0</v>
      </c>
      <c r="Z55" s="60">
        <v>0</v>
      </c>
      <c r="AA55" s="60">
        <v>0</v>
      </c>
      <c r="AB55" s="60">
        <v>0</v>
      </c>
      <c r="AC55" s="49"/>
      <c r="AD55" s="61"/>
      <c r="AE55" s="62"/>
    </row>
    <row r="56" spans="1:73" s="63" customFormat="1" ht="51" customHeight="1" x14ac:dyDescent="0.25">
      <c r="A56" s="205"/>
      <c r="B56" s="205"/>
      <c r="C56" s="205"/>
      <c r="D56" s="210" t="s">
        <v>540</v>
      </c>
      <c r="E56" s="210"/>
      <c r="F56" s="51" t="s">
        <v>586</v>
      </c>
      <c r="G56" s="50" t="s">
        <v>19</v>
      </c>
      <c r="H56" s="50">
        <v>1</v>
      </c>
      <c r="I56" s="48">
        <v>0.1</v>
      </c>
      <c r="J56" s="48">
        <v>0.2</v>
      </c>
      <c r="K56" s="35">
        <v>0.35</v>
      </c>
      <c r="L56" s="35">
        <v>0.35</v>
      </c>
      <c r="M56" s="50">
        <v>31813</v>
      </c>
      <c r="N56" s="60">
        <v>0</v>
      </c>
      <c r="O56" s="60">
        <v>0</v>
      </c>
      <c r="P56" s="60">
        <v>0</v>
      </c>
      <c r="Q56" s="60">
        <v>0</v>
      </c>
      <c r="R56" s="60">
        <v>17884286</v>
      </c>
      <c r="S56" s="60">
        <v>0</v>
      </c>
      <c r="T56" s="60">
        <v>0</v>
      </c>
      <c r="U56" s="60">
        <v>0</v>
      </c>
      <c r="V56" s="60">
        <v>0</v>
      </c>
      <c r="W56" s="60">
        <v>0</v>
      </c>
      <c r="X56" s="60">
        <v>0</v>
      </c>
      <c r="Y56" s="60">
        <v>0</v>
      </c>
      <c r="Z56" s="60">
        <v>0</v>
      </c>
      <c r="AA56" s="60">
        <v>0</v>
      </c>
      <c r="AB56" s="60">
        <v>0</v>
      </c>
      <c r="AC56" s="49"/>
      <c r="AD56" s="61"/>
      <c r="AE56" s="62"/>
    </row>
    <row r="57" spans="1:73" s="63" customFormat="1" ht="51" customHeight="1" x14ac:dyDescent="0.25">
      <c r="A57" s="205"/>
      <c r="B57" s="205"/>
      <c r="C57" s="205"/>
      <c r="D57" s="210" t="s">
        <v>540</v>
      </c>
      <c r="E57" s="210"/>
      <c r="F57" s="51" t="s">
        <v>587</v>
      </c>
      <c r="G57" s="50" t="s">
        <v>19</v>
      </c>
      <c r="H57" s="50">
        <v>1</v>
      </c>
      <c r="I57" s="48">
        <v>0.2</v>
      </c>
      <c r="J57" s="48">
        <v>0.2</v>
      </c>
      <c r="K57" s="35">
        <v>0.3</v>
      </c>
      <c r="L57" s="35">
        <v>0.3</v>
      </c>
      <c r="M57" s="50">
        <v>31813</v>
      </c>
      <c r="N57" s="60">
        <v>0</v>
      </c>
      <c r="O57" s="60">
        <v>0</v>
      </c>
      <c r="P57" s="60">
        <v>0</v>
      </c>
      <c r="Q57" s="60">
        <v>0</v>
      </c>
      <c r="R57" s="60">
        <v>10000000</v>
      </c>
      <c r="S57" s="60">
        <v>0</v>
      </c>
      <c r="T57" s="60">
        <v>0</v>
      </c>
      <c r="U57" s="60">
        <v>0</v>
      </c>
      <c r="V57" s="60">
        <v>0</v>
      </c>
      <c r="W57" s="60">
        <v>0</v>
      </c>
      <c r="X57" s="60">
        <v>0</v>
      </c>
      <c r="Y57" s="60">
        <v>0</v>
      </c>
      <c r="Z57" s="60">
        <v>0</v>
      </c>
      <c r="AA57" s="60">
        <v>0</v>
      </c>
      <c r="AB57" s="60">
        <v>0</v>
      </c>
      <c r="AC57" s="49"/>
      <c r="AD57" s="61"/>
      <c r="AE57" s="62"/>
    </row>
    <row r="58" spans="1:73" s="63" customFormat="1" ht="51" customHeight="1" x14ac:dyDescent="0.25">
      <c r="A58" s="205"/>
      <c r="B58" s="205"/>
      <c r="C58" s="205"/>
      <c r="D58" s="210" t="s">
        <v>540</v>
      </c>
      <c r="E58" s="210"/>
      <c r="F58" s="51" t="s">
        <v>568</v>
      </c>
      <c r="G58" s="50" t="s">
        <v>19</v>
      </c>
      <c r="H58" s="50">
        <v>1</v>
      </c>
      <c r="I58" s="48">
        <v>0.2</v>
      </c>
      <c r="J58" s="48">
        <v>0.2</v>
      </c>
      <c r="K58" s="35">
        <v>0.3</v>
      </c>
      <c r="L58" s="35">
        <v>0.3</v>
      </c>
      <c r="M58" s="59">
        <v>51402</v>
      </c>
      <c r="N58" s="60">
        <v>0</v>
      </c>
      <c r="O58" s="60">
        <v>0</v>
      </c>
      <c r="P58" s="60">
        <v>0</v>
      </c>
      <c r="Q58" s="60">
        <v>0</v>
      </c>
      <c r="R58" s="60"/>
      <c r="S58" s="60">
        <v>0</v>
      </c>
      <c r="T58" s="60">
        <v>0</v>
      </c>
      <c r="U58" s="60">
        <v>0</v>
      </c>
      <c r="V58" s="60">
        <v>0</v>
      </c>
      <c r="W58" s="60">
        <v>0</v>
      </c>
      <c r="X58" s="60">
        <v>0</v>
      </c>
      <c r="Y58" s="60">
        <v>5000000</v>
      </c>
      <c r="Z58" s="60">
        <v>0</v>
      </c>
      <c r="AA58" s="60">
        <v>0</v>
      </c>
      <c r="AB58" s="60">
        <v>0</v>
      </c>
      <c r="AC58" s="49"/>
      <c r="AD58" s="61"/>
      <c r="AE58" s="62"/>
    </row>
    <row r="59" spans="1:73" s="63" customFormat="1" ht="51" customHeight="1" x14ac:dyDescent="0.25">
      <c r="A59" s="205"/>
      <c r="B59" s="205"/>
      <c r="C59" s="205"/>
      <c r="D59" s="210" t="s">
        <v>540</v>
      </c>
      <c r="E59" s="210"/>
      <c r="F59" s="201" t="s">
        <v>588</v>
      </c>
      <c r="G59" s="50" t="s">
        <v>19</v>
      </c>
      <c r="H59" s="50">
        <v>1</v>
      </c>
      <c r="I59" s="48">
        <v>0.2</v>
      </c>
      <c r="J59" s="48">
        <v>0.2</v>
      </c>
      <c r="K59" s="35">
        <v>0.3</v>
      </c>
      <c r="L59" s="35">
        <v>0.3</v>
      </c>
      <c r="M59" s="50">
        <v>31813</v>
      </c>
      <c r="N59" s="60">
        <v>0</v>
      </c>
      <c r="O59" s="60">
        <v>0</v>
      </c>
      <c r="P59" s="60">
        <v>0</v>
      </c>
      <c r="Q59" s="60">
        <v>0</v>
      </c>
      <c r="R59" s="60">
        <v>7884286</v>
      </c>
      <c r="S59" s="60">
        <v>0</v>
      </c>
      <c r="T59" s="60">
        <v>0</v>
      </c>
      <c r="U59" s="60">
        <v>0</v>
      </c>
      <c r="V59" s="60">
        <v>0</v>
      </c>
      <c r="W59" s="60">
        <v>0</v>
      </c>
      <c r="X59" s="60">
        <v>0</v>
      </c>
      <c r="Y59" s="60">
        <v>0</v>
      </c>
      <c r="Z59" s="60">
        <v>0</v>
      </c>
      <c r="AA59" s="60">
        <v>0</v>
      </c>
      <c r="AB59" s="60">
        <v>0</v>
      </c>
      <c r="AC59" s="49"/>
      <c r="AD59" s="61"/>
      <c r="AE59" s="62"/>
    </row>
    <row r="60" spans="1:73" s="63" customFormat="1" ht="51" customHeight="1" x14ac:dyDescent="0.25">
      <c r="A60" s="206"/>
      <c r="B60" s="206"/>
      <c r="C60" s="206"/>
      <c r="D60" s="213" t="s">
        <v>540</v>
      </c>
      <c r="E60" s="213"/>
      <c r="F60" s="208"/>
      <c r="G60" s="50" t="s">
        <v>19</v>
      </c>
      <c r="H60" s="50">
        <v>1</v>
      </c>
      <c r="I60" s="48">
        <v>0.2</v>
      </c>
      <c r="J60" s="48">
        <v>0.2</v>
      </c>
      <c r="K60" s="35">
        <v>0.3</v>
      </c>
      <c r="L60" s="35">
        <v>0.3</v>
      </c>
      <c r="M60" s="59">
        <v>51402</v>
      </c>
      <c r="N60" s="60">
        <v>0</v>
      </c>
      <c r="O60" s="60">
        <v>0</v>
      </c>
      <c r="P60" s="60">
        <v>0</v>
      </c>
      <c r="Q60" s="60">
        <v>0</v>
      </c>
      <c r="R60" s="60"/>
      <c r="S60" s="60">
        <v>0</v>
      </c>
      <c r="T60" s="60">
        <v>0</v>
      </c>
      <c r="U60" s="60">
        <v>0</v>
      </c>
      <c r="V60" s="60">
        <v>0</v>
      </c>
      <c r="W60" s="60">
        <v>0</v>
      </c>
      <c r="X60" s="60">
        <v>0</v>
      </c>
      <c r="Y60" s="60">
        <v>5000000</v>
      </c>
      <c r="Z60" s="60">
        <v>0</v>
      </c>
      <c r="AA60" s="60">
        <v>0</v>
      </c>
      <c r="AB60" s="60">
        <v>0</v>
      </c>
      <c r="AC60" s="49"/>
      <c r="AD60" s="61"/>
      <c r="AE60" s="62"/>
    </row>
    <row r="61" spans="1:73" x14ac:dyDescent="0.25">
      <c r="A61" s="238" t="s">
        <v>50</v>
      </c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N61" s="21">
        <f t="shared" ref="N61:AB61" si="0">SUM(N11:N60)</f>
        <v>0</v>
      </c>
      <c r="O61" s="21">
        <f t="shared" si="0"/>
        <v>0</v>
      </c>
      <c r="P61" s="21">
        <f t="shared" si="0"/>
        <v>0</v>
      </c>
      <c r="Q61" s="21">
        <f t="shared" si="0"/>
        <v>0</v>
      </c>
      <c r="R61" s="47">
        <f t="shared" si="0"/>
        <v>2334720001</v>
      </c>
      <c r="S61" s="21">
        <f t="shared" si="0"/>
        <v>0</v>
      </c>
      <c r="T61" s="21">
        <f t="shared" si="0"/>
        <v>0</v>
      </c>
      <c r="U61" s="21">
        <f t="shared" si="0"/>
        <v>0</v>
      </c>
      <c r="V61" s="21">
        <f t="shared" si="0"/>
        <v>0</v>
      </c>
      <c r="W61" s="21">
        <f t="shared" si="0"/>
        <v>0</v>
      </c>
      <c r="X61" s="21">
        <f t="shared" si="0"/>
        <v>0</v>
      </c>
      <c r="Y61" s="47">
        <f t="shared" si="0"/>
        <v>86891626</v>
      </c>
      <c r="Z61" s="21">
        <f t="shared" si="0"/>
        <v>0</v>
      </c>
      <c r="AA61" s="21">
        <f t="shared" si="0"/>
        <v>0</v>
      </c>
      <c r="AB61" s="22">
        <f t="shared" si="0"/>
        <v>0</v>
      </c>
      <c r="AC61" s="19"/>
      <c r="AD61" s="19"/>
      <c r="AE61" s="20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</row>
    <row r="62" spans="1:73" s="1" customFormat="1" x14ac:dyDescent="0.25">
      <c r="D62" s="32"/>
      <c r="E62" s="32"/>
      <c r="G62" s="32"/>
      <c r="I62" s="33"/>
      <c r="J62" s="33"/>
      <c r="K62" s="33"/>
      <c r="L62" s="33"/>
    </row>
    <row r="63" spans="1:73" s="1" customFormat="1" x14ac:dyDescent="0.25">
      <c r="D63" s="32"/>
      <c r="E63" s="32"/>
      <c r="G63" s="32"/>
      <c r="I63" s="33"/>
      <c r="J63" s="33"/>
      <c r="K63" s="33"/>
      <c r="L63" s="33"/>
    </row>
    <row r="64" spans="1:73" s="1" customFormat="1" x14ac:dyDescent="0.25">
      <c r="D64" s="32"/>
      <c r="E64" s="32"/>
      <c r="G64" s="32"/>
      <c r="I64" s="33"/>
      <c r="J64" s="33"/>
      <c r="K64" s="33"/>
      <c r="L64" s="33"/>
    </row>
    <row r="65" spans="1:18" s="1" customFormat="1" x14ac:dyDescent="0.25">
      <c r="A65" s="239"/>
      <c r="B65" s="239"/>
      <c r="C65" s="239"/>
      <c r="D65" s="239"/>
      <c r="E65" s="32"/>
      <c r="G65" s="32"/>
      <c r="I65" s="33"/>
      <c r="J65" s="33"/>
      <c r="K65" s="33"/>
      <c r="L65" s="33"/>
    </row>
    <row r="66" spans="1:18" s="1" customFormat="1" x14ac:dyDescent="0.25">
      <c r="A66" s="226"/>
      <c r="B66" s="226"/>
      <c r="C66" s="226"/>
      <c r="D66" s="226"/>
      <c r="E66" s="32"/>
      <c r="G66" s="32"/>
      <c r="I66" s="33"/>
      <c r="J66" s="33"/>
      <c r="K66" s="33"/>
      <c r="L66" s="33"/>
      <c r="R66" s="23"/>
    </row>
    <row r="67" spans="1:18" s="1" customFormat="1" x14ac:dyDescent="0.25">
      <c r="A67" s="227"/>
      <c r="B67" s="227"/>
      <c r="C67" s="227"/>
      <c r="D67" s="227"/>
      <c r="E67" s="32"/>
      <c r="G67" s="32"/>
      <c r="I67" s="33"/>
      <c r="J67" s="33"/>
      <c r="K67" s="33"/>
      <c r="L67" s="33"/>
      <c r="R67" s="14"/>
    </row>
    <row r="68" spans="1:18" s="1" customFormat="1" x14ac:dyDescent="0.25">
      <c r="D68" s="32"/>
      <c r="E68" s="32"/>
      <c r="G68" s="32"/>
      <c r="I68" s="33"/>
      <c r="J68" s="33"/>
      <c r="K68" s="33"/>
      <c r="L68" s="33"/>
      <c r="R68" s="57"/>
    </row>
    <row r="69" spans="1:18" s="1" customFormat="1" x14ac:dyDescent="0.25">
      <c r="D69" s="32"/>
      <c r="E69" s="32"/>
      <c r="G69" s="32"/>
      <c r="I69" s="33"/>
      <c r="J69" s="33"/>
      <c r="K69" s="33"/>
      <c r="L69" s="33"/>
      <c r="R69" s="13"/>
    </row>
    <row r="70" spans="1:18" s="1" customFormat="1" x14ac:dyDescent="0.25">
      <c r="D70" s="32"/>
      <c r="E70" s="32"/>
      <c r="G70" s="32"/>
      <c r="I70" s="33"/>
      <c r="J70" s="33"/>
      <c r="K70" s="33"/>
      <c r="L70" s="33"/>
      <c r="R70" s="23"/>
    </row>
    <row r="71" spans="1:18" s="1" customFormat="1" x14ac:dyDescent="0.25">
      <c r="D71" s="32"/>
      <c r="E71" s="32"/>
      <c r="G71" s="32"/>
      <c r="I71" s="33"/>
      <c r="J71" s="33"/>
      <c r="K71" s="33"/>
      <c r="L71" s="33"/>
      <c r="R71" s="23"/>
    </row>
    <row r="72" spans="1:18" s="1" customFormat="1" x14ac:dyDescent="0.25">
      <c r="D72" s="32"/>
      <c r="E72" s="32"/>
      <c r="G72" s="32"/>
      <c r="I72" s="33"/>
      <c r="J72" s="33"/>
      <c r="K72" s="33"/>
      <c r="L72" s="33"/>
    </row>
    <row r="73" spans="1:18" s="1" customFormat="1" x14ac:dyDescent="0.25">
      <c r="D73" s="32"/>
      <c r="E73" s="32"/>
      <c r="G73" s="32"/>
      <c r="I73" s="33"/>
      <c r="J73" s="33"/>
      <c r="K73" s="33"/>
      <c r="L73" s="33"/>
    </row>
    <row r="74" spans="1:18" s="1" customFormat="1" x14ac:dyDescent="0.25">
      <c r="D74" s="32"/>
      <c r="E74" s="32"/>
      <c r="G74" s="32"/>
      <c r="I74" s="33"/>
      <c r="J74" s="33"/>
      <c r="K74" s="33"/>
      <c r="L74" s="33"/>
    </row>
    <row r="75" spans="1:18" s="1" customFormat="1" x14ac:dyDescent="0.25">
      <c r="D75" s="32"/>
      <c r="E75" s="32"/>
      <c r="G75" s="32"/>
      <c r="I75" s="33"/>
      <c r="J75" s="33"/>
      <c r="K75" s="33"/>
      <c r="L75" s="33"/>
    </row>
    <row r="76" spans="1:18" s="1" customFormat="1" x14ac:dyDescent="0.25">
      <c r="D76" s="32"/>
      <c r="E76" s="32"/>
      <c r="G76" s="32"/>
      <c r="I76" s="33"/>
      <c r="J76" s="33"/>
      <c r="K76" s="33"/>
      <c r="L76" s="33"/>
    </row>
    <row r="77" spans="1:18" s="1" customFormat="1" x14ac:dyDescent="0.25">
      <c r="D77" s="32"/>
      <c r="E77" s="32"/>
      <c r="G77" s="32"/>
      <c r="I77" s="33"/>
      <c r="J77" s="33"/>
      <c r="K77" s="33"/>
      <c r="L77" s="33"/>
    </row>
    <row r="78" spans="1:18" s="1" customFormat="1" x14ac:dyDescent="0.25">
      <c r="D78" s="32"/>
      <c r="E78" s="32"/>
      <c r="G78" s="32"/>
      <c r="I78" s="33"/>
      <c r="J78" s="33"/>
      <c r="K78" s="33"/>
      <c r="L78" s="33"/>
    </row>
    <row r="79" spans="1:18" s="1" customFormat="1" x14ac:dyDescent="0.25">
      <c r="D79" s="32"/>
      <c r="E79" s="32"/>
      <c r="G79" s="32"/>
      <c r="I79" s="33"/>
      <c r="J79" s="33"/>
      <c r="K79" s="33"/>
      <c r="L79" s="33"/>
    </row>
    <row r="80" spans="1:18" s="1" customFormat="1" x14ac:dyDescent="0.25">
      <c r="D80" s="32"/>
      <c r="E80" s="32"/>
      <c r="G80" s="32"/>
      <c r="I80" s="33"/>
      <c r="J80" s="33"/>
      <c r="K80" s="33"/>
      <c r="L80" s="33"/>
    </row>
    <row r="81" spans="4:12" s="1" customFormat="1" x14ac:dyDescent="0.25">
      <c r="D81" s="32"/>
      <c r="E81" s="32"/>
      <c r="G81" s="32"/>
      <c r="I81" s="33"/>
      <c r="J81" s="33"/>
      <c r="K81" s="33"/>
      <c r="L81" s="33"/>
    </row>
    <row r="82" spans="4:12" s="1" customFormat="1" x14ac:dyDescent="0.25">
      <c r="D82" s="32"/>
      <c r="E82" s="32"/>
      <c r="G82" s="32"/>
      <c r="I82" s="33"/>
      <c r="J82" s="33"/>
      <c r="K82" s="33"/>
      <c r="L82" s="33"/>
    </row>
    <row r="83" spans="4:12" s="1" customFormat="1" x14ac:dyDescent="0.25">
      <c r="D83" s="32"/>
      <c r="E83" s="32"/>
      <c r="G83" s="32"/>
      <c r="I83" s="33"/>
      <c r="J83" s="33"/>
      <c r="K83" s="33"/>
      <c r="L83" s="33"/>
    </row>
    <row r="84" spans="4:12" s="1" customFormat="1" x14ac:dyDescent="0.25">
      <c r="D84" s="32"/>
      <c r="E84" s="32"/>
      <c r="G84" s="32"/>
      <c r="I84" s="33"/>
      <c r="J84" s="33"/>
      <c r="K84" s="33"/>
      <c r="L84" s="33"/>
    </row>
    <row r="85" spans="4:12" s="1" customFormat="1" x14ac:dyDescent="0.25">
      <c r="D85" s="32"/>
      <c r="E85" s="32"/>
      <c r="G85" s="32"/>
      <c r="I85" s="33"/>
      <c r="J85" s="33"/>
      <c r="K85" s="33"/>
      <c r="L85" s="33"/>
    </row>
    <row r="86" spans="4:12" s="1" customFormat="1" x14ac:dyDescent="0.25">
      <c r="D86" s="32"/>
      <c r="E86" s="32"/>
      <c r="G86" s="32"/>
      <c r="I86" s="33"/>
      <c r="J86" s="33"/>
      <c r="K86" s="33"/>
      <c r="L86" s="33"/>
    </row>
    <row r="87" spans="4:12" s="1" customFormat="1" x14ac:dyDescent="0.25">
      <c r="D87" s="32"/>
      <c r="E87" s="32"/>
      <c r="G87" s="32"/>
      <c r="I87" s="33"/>
      <c r="J87" s="33"/>
      <c r="K87" s="33"/>
      <c r="L87" s="33"/>
    </row>
    <row r="88" spans="4:12" s="1" customFormat="1" x14ac:dyDescent="0.25">
      <c r="D88" s="32"/>
      <c r="E88" s="32"/>
      <c r="G88" s="32"/>
      <c r="I88" s="33"/>
      <c r="J88" s="33"/>
      <c r="K88" s="33"/>
      <c r="L88" s="33"/>
    </row>
    <row r="89" spans="4:12" s="1" customFormat="1" x14ac:dyDescent="0.25">
      <c r="D89" s="32"/>
      <c r="E89" s="32"/>
      <c r="G89" s="32"/>
      <c r="I89" s="33"/>
      <c r="J89" s="33"/>
      <c r="K89" s="33"/>
      <c r="L89" s="33"/>
    </row>
    <row r="90" spans="4:12" s="1" customFormat="1" x14ac:dyDescent="0.25">
      <c r="D90" s="32"/>
      <c r="E90" s="32"/>
      <c r="G90" s="32"/>
      <c r="I90" s="33"/>
      <c r="J90" s="33"/>
      <c r="K90" s="33"/>
      <c r="L90" s="33"/>
    </row>
    <row r="91" spans="4:12" s="1" customFormat="1" x14ac:dyDescent="0.25">
      <c r="D91" s="32"/>
      <c r="E91" s="32"/>
      <c r="G91" s="32"/>
      <c r="I91" s="33"/>
      <c r="J91" s="33"/>
      <c r="K91" s="33"/>
      <c r="L91" s="33"/>
    </row>
    <row r="92" spans="4:12" s="1" customFormat="1" x14ac:dyDescent="0.25">
      <c r="D92" s="32"/>
      <c r="E92" s="32"/>
      <c r="G92" s="32"/>
      <c r="I92" s="33"/>
      <c r="J92" s="33"/>
      <c r="K92" s="33"/>
      <c r="L92" s="33"/>
    </row>
    <row r="93" spans="4:12" s="1" customFormat="1" x14ac:dyDescent="0.25">
      <c r="D93" s="32"/>
      <c r="E93" s="32"/>
      <c r="G93" s="32"/>
      <c r="I93" s="33"/>
      <c r="J93" s="33"/>
      <c r="K93" s="33"/>
      <c r="L93" s="33"/>
    </row>
    <row r="94" spans="4:12" s="1" customFormat="1" x14ac:dyDescent="0.25">
      <c r="D94" s="32"/>
      <c r="E94" s="32"/>
      <c r="G94" s="32"/>
      <c r="I94" s="33"/>
      <c r="J94" s="33"/>
      <c r="K94" s="33"/>
      <c r="L94" s="33"/>
    </row>
    <row r="95" spans="4:12" s="1" customFormat="1" x14ac:dyDescent="0.25">
      <c r="D95" s="32"/>
      <c r="E95" s="32"/>
      <c r="G95" s="32"/>
      <c r="I95" s="33"/>
      <c r="J95" s="33"/>
      <c r="K95" s="33"/>
      <c r="L95" s="33"/>
    </row>
    <row r="96" spans="4:12" s="1" customFormat="1" x14ac:dyDescent="0.25">
      <c r="D96" s="32"/>
      <c r="E96" s="32"/>
      <c r="G96" s="32"/>
      <c r="I96" s="33"/>
      <c r="J96" s="33"/>
      <c r="K96" s="33"/>
      <c r="L96" s="33"/>
    </row>
    <row r="97" spans="4:12" s="1" customFormat="1" x14ac:dyDescent="0.25">
      <c r="D97" s="32"/>
      <c r="E97" s="32"/>
      <c r="G97" s="32"/>
      <c r="I97" s="33"/>
      <c r="J97" s="33"/>
      <c r="K97" s="33"/>
      <c r="L97" s="33"/>
    </row>
    <row r="98" spans="4:12" s="1" customFormat="1" x14ac:dyDescent="0.25">
      <c r="D98" s="32"/>
      <c r="E98" s="32"/>
      <c r="G98" s="32"/>
      <c r="I98" s="33"/>
      <c r="J98" s="33"/>
      <c r="K98" s="33"/>
      <c r="L98" s="33"/>
    </row>
    <row r="99" spans="4:12" s="1" customFormat="1" x14ac:dyDescent="0.25">
      <c r="D99" s="32"/>
      <c r="E99" s="32"/>
      <c r="G99" s="32"/>
      <c r="I99" s="33"/>
      <c r="J99" s="33"/>
      <c r="K99" s="33"/>
      <c r="L99" s="33"/>
    </row>
    <row r="100" spans="4:12" s="1" customFormat="1" x14ac:dyDescent="0.25">
      <c r="D100" s="32"/>
      <c r="E100" s="32"/>
      <c r="G100" s="32"/>
      <c r="I100" s="33"/>
      <c r="J100" s="33"/>
      <c r="K100" s="33"/>
      <c r="L100" s="33"/>
    </row>
    <row r="101" spans="4:12" s="1" customFormat="1" x14ac:dyDescent="0.25">
      <c r="D101" s="32"/>
      <c r="E101" s="32"/>
      <c r="G101" s="32"/>
      <c r="I101" s="33"/>
      <c r="J101" s="33"/>
      <c r="K101" s="33"/>
      <c r="L101" s="33"/>
    </row>
    <row r="102" spans="4:12" s="1" customFormat="1" x14ac:dyDescent="0.25">
      <c r="D102" s="32"/>
      <c r="E102" s="32"/>
      <c r="G102" s="32"/>
      <c r="I102" s="33"/>
      <c r="J102" s="33"/>
      <c r="K102" s="33"/>
      <c r="L102" s="33"/>
    </row>
    <row r="103" spans="4:12" s="1" customFormat="1" x14ac:dyDescent="0.25">
      <c r="D103" s="32"/>
      <c r="E103" s="32"/>
      <c r="G103" s="32"/>
      <c r="I103" s="33"/>
      <c r="J103" s="33"/>
      <c r="K103" s="33"/>
      <c r="L103" s="33"/>
    </row>
    <row r="104" spans="4:12" s="1" customFormat="1" x14ac:dyDescent="0.25">
      <c r="D104" s="32"/>
      <c r="E104" s="32"/>
      <c r="G104" s="32"/>
      <c r="I104" s="33"/>
      <c r="J104" s="33"/>
      <c r="K104" s="33"/>
      <c r="L104" s="33"/>
    </row>
    <row r="105" spans="4:12" s="1" customFormat="1" x14ac:dyDescent="0.25">
      <c r="D105" s="32"/>
      <c r="E105" s="32"/>
      <c r="G105" s="32"/>
      <c r="I105" s="33"/>
      <c r="J105" s="33"/>
      <c r="K105" s="33"/>
      <c r="L105" s="33"/>
    </row>
    <row r="106" spans="4:12" s="1" customFormat="1" x14ac:dyDescent="0.25">
      <c r="D106" s="32"/>
      <c r="E106" s="32"/>
      <c r="G106" s="32"/>
      <c r="I106" s="33"/>
      <c r="J106" s="33"/>
      <c r="K106" s="33"/>
      <c r="L106" s="33"/>
    </row>
    <row r="107" spans="4:12" s="1" customFormat="1" x14ac:dyDescent="0.25">
      <c r="D107" s="32"/>
      <c r="E107" s="32"/>
      <c r="G107" s="32"/>
      <c r="I107" s="33"/>
      <c r="J107" s="33"/>
      <c r="K107" s="33"/>
      <c r="L107" s="33"/>
    </row>
    <row r="108" spans="4:12" s="1" customFormat="1" x14ac:dyDescent="0.25">
      <c r="D108" s="32"/>
      <c r="E108" s="32"/>
      <c r="G108" s="32"/>
      <c r="I108" s="33"/>
      <c r="J108" s="33"/>
      <c r="K108" s="33"/>
      <c r="L108" s="33"/>
    </row>
    <row r="109" spans="4:12" s="1" customFormat="1" x14ac:dyDescent="0.25">
      <c r="D109" s="32"/>
      <c r="E109" s="32"/>
      <c r="G109" s="32"/>
      <c r="I109" s="33"/>
      <c r="J109" s="33"/>
      <c r="K109" s="33"/>
      <c r="L109" s="33"/>
    </row>
    <row r="110" spans="4:12" s="1" customFormat="1" x14ac:dyDescent="0.25">
      <c r="D110" s="32"/>
      <c r="E110" s="32"/>
      <c r="G110" s="32"/>
      <c r="I110" s="33"/>
      <c r="J110" s="33"/>
      <c r="K110" s="33"/>
      <c r="L110" s="33"/>
    </row>
    <row r="111" spans="4:12" s="1" customFormat="1" x14ac:dyDescent="0.25">
      <c r="D111" s="32"/>
      <c r="E111" s="32"/>
      <c r="G111" s="32"/>
      <c r="I111" s="33"/>
      <c r="J111" s="33"/>
      <c r="K111" s="33"/>
      <c r="L111" s="33"/>
    </row>
    <row r="112" spans="4:12" s="1" customFormat="1" x14ac:dyDescent="0.25">
      <c r="D112" s="32"/>
      <c r="E112" s="32"/>
      <c r="G112" s="32"/>
      <c r="I112" s="33"/>
      <c r="J112" s="33"/>
      <c r="K112" s="33"/>
      <c r="L112" s="33"/>
    </row>
    <row r="113" spans="4:12" s="1" customFormat="1" x14ac:dyDescent="0.25">
      <c r="D113" s="32"/>
      <c r="E113" s="32"/>
      <c r="G113" s="32"/>
      <c r="I113" s="33"/>
      <c r="J113" s="33"/>
      <c r="K113" s="33"/>
      <c r="L113" s="33"/>
    </row>
    <row r="114" spans="4:12" s="1" customFormat="1" x14ac:dyDescent="0.25">
      <c r="D114" s="32"/>
      <c r="E114" s="32"/>
      <c r="G114" s="32"/>
      <c r="I114" s="33"/>
      <c r="J114" s="33"/>
      <c r="K114" s="33"/>
      <c r="L114" s="33"/>
    </row>
    <row r="115" spans="4:12" s="1" customFormat="1" x14ac:dyDescent="0.25">
      <c r="D115" s="32"/>
      <c r="E115" s="32"/>
      <c r="G115" s="32"/>
      <c r="I115" s="33"/>
      <c r="J115" s="33"/>
      <c r="K115" s="33"/>
      <c r="L115" s="33"/>
    </row>
    <row r="116" spans="4:12" s="1" customFormat="1" x14ac:dyDescent="0.25">
      <c r="D116" s="32"/>
      <c r="E116" s="32"/>
      <c r="G116" s="32"/>
      <c r="I116" s="33"/>
      <c r="J116" s="33"/>
      <c r="K116" s="33"/>
      <c r="L116" s="33"/>
    </row>
    <row r="117" spans="4:12" s="1" customFormat="1" x14ac:dyDescent="0.25">
      <c r="D117" s="32"/>
      <c r="E117" s="32"/>
      <c r="G117" s="32"/>
      <c r="I117" s="33"/>
      <c r="J117" s="33"/>
      <c r="K117" s="33"/>
      <c r="L117" s="33"/>
    </row>
    <row r="118" spans="4:12" s="1" customFormat="1" x14ac:dyDescent="0.25">
      <c r="D118" s="32"/>
      <c r="E118" s="32"/>
      <c r="G118" s="32"/>
      <c r="I118" s="33"/>
      <c r="J118" s="33"/>
      <c r="K118" s="33"/>
      <c r="L118" s="33"/>
    </row>
    <row r="119" spans="4:12" s="1" customFormat="1" x14ac:dyDescent="0.25">
      <c r="D119" s="32"/>
      <c r="E119" s="32"/>
      <c r="G119" s="32"/>
      <c r="I119" s="33"/>
      <c r="J119" s="33"/>
      <c r="K119" s="33"/>
      <c r="L119" s="33"/>
    </row>
    <row r="120" spans="4:12" s="1" customFormat="1" x14ac:dyDescent="0.25">
      <c r="D120" s="32"/>
      <c r="E120" s="32"/>
      <c r="G120" s="32"/>
      <c r="I120" s="33"/>
      <c r="J120" s="33"/>
      <c r="K120" s="33"/>
      <c r="L120" s="33"/>
    </row>
    <row r="121" spans="4:12" s="1" customFormat="1" x14ac:dyDescent="0.25">
      <c r="D121" s="32"/>
      <c r="E121" s="32"/>
      <c r="G121" s="32"/>
      <c r="I121" s="33"/>
      <c r="J121" s="33"/>
      <c r="K121" s="33"/>
      <c r="L121" s="33"/>
    </row>
    <row r="122" spans="4:12" s="1" customFormat="1" x14ac:dyDescent="0.25">
      <c r="D122" s="32"/>
      <c r="E122" s="32"/>
      <c r="G122" s="32"/>
      <c r="I122" s="33"/>
      <c r="J122" s="33"/>
      <c r="K122" s="33"/>
      <c r="L122" s="33"/>
    </row>
    <row r="123" spans="4:12" s="1" customFormat="1" x14ac:dyDescent="0.25">
      <c r="D123" s="32"/>
      <c r="E123" s="32"/>
      <c r="G123" s="32"/>
      <c r="I123" s="33"/>
      <c r="J123" s="33"/>
      <c r="K123" s="33"/>
      <c r="L123" s="33"/>
    </row>
    <row r="124" spans="4:12" s="1" customFormat="1" x14ac:dyDescent="0.25">
      <c r="D124" s="32"/>
      <c r="E124" s="32"/>
      <c r="G124" s="32"/>
      <c r="I124" s="33"/>
      <c r="J124" s="33"/>
      <c r="K124" s="33"/>
      <c r="L124" s="33"/>
    </row>
    <row r="125" spans="4:12" s="1" customFormat="1" x14ac:dyDescent="0.25">
      <c r="D125" s="32"/>
      <c r="E125" s="32"/>
      <c r="G125" s="32"/>
      <c r="I125" s="33"/>
      <c r="J125" s="33"/>
      <c r="K125" s="33"/>
      <c r="L125" s="33"/>
    </row>
    <row r="126" spans="4:12" s="1" customFormat="1" x14ac:dyDescent="0.25">
      <c r="D126" s="32"/>
      <c r="E126" s="32"/>
      <c r="G126" s="32"/>
      <c r="I126" s="33"/>
      <c r="J126" s="33"/>
      <c r="K126" s="33"/>
      <c r="L126" s="33"/>
    </row>
    <row r="127" spans="4:12" s="1" customFormat="1" x14ac:dyDescent="0.25">
      <c r="D127" s="32"/>
      <c r="E127" s="32"/>
      <c r="G127" s="32"/>
      <c r="I127" s="33"/>
      <c r="J127" s="33"/>
      <c r="K127" s="33"/>
      <c r="L127" s="33"/>
    </row>
    <row r="128" spans="4:12" s="1" customFormat="1" x14ac:dyDescent="0.25">
      <c r="D128" s="32"/>
      <c r="E128" s="32"/>
      <c r="G128" s="32"/>
      <c r="I128" s="33"/>
      <c r="J128" s="33"/>
      <c r="K128" s="33"/>
      <c r="L128" s="33"/>
    </row>
    <row r="129" spans="4:12" s="1" customFormat="1" x14ac:dyDescent="0.25">
      <c r="D129" s="32"/>
      <c r="E129" s="32"/>
      <c r="G129" s="32"/>
      <c r="I129" s="33"/>
      <c r="J129" s="33"/>
      <c r="K129" s="33"/>
      <c r="L129" s="33"/>
    </row>
    <row r="130" spans="4:12" s="1" customFormat="1" x14ac:dyDescent="0.25">
      <c r="D130" s="32"/>
      <c r="E130" s="32"/>
      <c r="G130" s="32"/>
      <c r="I130" s="33"/>
      <c r="J130" s="33"/>
      <c r="K130" s="33"/>
      <c r="L130" s="33"/>
    </row>
    <row r="131" spans="4:12" s="1" customFormat="1" x14ac:dyDescent="0.25">
      <c r="D131" s="32"/>
      <c r="E131" s="32"/>
      <c r="G131" s="32"/>
      <c r="I131" s="33"/>
      <c r="J131" s="33"/>
      <c r="K131" s="33"/>
      <c r="L131" s="33"/>
    </row>
    <row r="132" spans="4:12" s="1" customFormat="1" x14ac:dyDescent="0.25">
      <c r="D132" s="32"/>
      <c r="E132" s="32"/>
      <c r="G132" s="32"/>
      <c r="I132" s="33"/>
      <c r="J132" s="33"/>
      <c r="K132" s="33"/>
      <c r="L132" s="33"/>
    </row>
    <row r="133" spans="4:12" s="1" customFormat="1" x14ac:dyDescent="0.25">
      <c r="D133" s="32"/>
      <c r="E133" s="32"/>
      <c r="G133" s="32"/>
      <c r="I133" s="33"/>
      <c r="J133" s="33"/>
      <c r="K133" s="33"/>
      <c r="L133" s="33"/>
    </row>
    <row r="134" spans="4:12" s="1" customFormat="1" x14ac:dyDescent="0.25">
      <c r="D134" s="32"/>
      <c r="E134" s="32"/>
      <c r="G134" s="32"/>
      <c r="I134" s="33"/>
      <c r="J134" s="33"/>
      <c r="K134" s="33"/>
      <c r="L134" s="33"/>
    </row>
    <row r="135" spans="4:12" s="1" customFormat="1" x14ac:dyDescent="0.25">
      <c r="D135" s="32"/>
      <c r="E135" s="32"/>
      <c r="G135" s="32"/>
      <c r="I135" s="33"/>
      <c r="J135" s="33"/>
      <c r="K135" s="33"/>
      <c r="L135" s="33"/>
    </row>
    <row r="136" spans="4:12" s="1" customFormat="1" x14ac:dyDescent="0.25">
      <c r="D136" s="32"/>
      <c r="E136" s="32"/>
      <c r="G136" s="32"/>
      <c r="I136" s="33"/>
      <c r="J136" s="33"/>
      <c r="K136" s="33"/>
      <c r="L136" s="33"/>
    </row>
    <row r="137" spans="4:12" s="1" customFormat="1" x14ac:dyDescent="0.25">
      <c r="D137" s="32"/>
      <c r="E137" s="32"/>
      <c r="G137" s="32"/>
      <c r="I137" s="33"/>
      <c r="J137" s="33"/>
      <c r="K137" s="33"/>
      <c r="L137" s="33"/>
    </row>
    <row r="138" spans="4:12" s="1" customFormat="1" x14ac:dyDescent="0.25">
      <c r="D138" s="32"/>
      <c r="E138" s="32"/>
      <c r="G138" s="32"/>
      <c r="I138" s="33"/>
      <c r="J138" s="33"/>
      <c r="K138" s="33"/>
      <c r="L138" s="33"/>
    </row>
    <row r="139" spans="4:12" s="1" customFormat="1" x14ac:dyDescent="0.25">
      <c r="D139" s="32"/>
      <c r="E139" s="32"/>
      <c r="G139" s="32"/>
      <c r="I139" s="33"/>
      <c r="J139" s="33"/>
      <c r="K139" s="33"/>
      <c r="L139" s="33"/>
    </row>
    <row r="140" spans="4:12" s="1" customFormat="1" x14ac:dyDescent="0.25">
      <c r="D140" s="32"/>
      <c r="E140" s="32"/>
      <c r="G140" s="32"/>
      <c r="I140" s="33"/>
      <c r="J140" s="33"/>
      <c r="K140" s="33"/>
      <c r="L140" s="33"/>
    </row>
    <row r="141" spans="4:12" s="1" customFormat="1" x14ac:dyDescent="0.25">
      <c r="D141" s="32"/>
      <c r="E141" s="32"/>
      <c r="G141" s="32"/>
      <c r="I141" s="33"/>
      <c r="J141" s="33"/>
      <c r="K141" s="33"/>
      <c r="L141" s="33"/>
    </row>
    <row r="142" spans="4:12" s="1" customFormat="1" x14ac:dyDescent="0.25">
      <c r="D142" s="32"/>
      <c r="E142" s="32"/>
      <c r="G142" s="32"/>
      <c r="I142" s="33"/>
      <c r="J142" s="33"/>
      <c r="K142" s="33"/>
      <c r="L142" s="33"/>
    </row>
    <row r="143" spans="4:12" s="1" customFormat="1" x14ac:dyDescent="0.25">
      <c r="D143" s="32"/>
      <c r="E143" s="32"/>
      <c r="G143" s="32"/>
      <c r="I143" s="33"/>
      <c r="J143" s="33"/>
      <c r="K143" s="33"/>
      <c r="L143" s="33"/>
    </row>
    <row r="144" spans="4:12" s="1" customFormat="1" x14ac:dyDescent="0.25">
      <c r="D144" s="32"/>
      <c r="E144" s="32"/>
      <c r="G144" s="32"/>
      <c r="I144" s="33"/>
      <c r="J144" s="33"/>
      <c r="K144" s="33"/>
      <c r="L144" s="33"/>
    </row>
    <row r="145" spans="4:12" s="1" customFormat="1" x14ac:dyDescent="0.25">
      <c r="D145" s="32"/>
      <c r="E145" s="32"/>
      <c r="G145" s="32"/>
      <c r="I145" s="33"/>
      <c r="J145" s="33"/>
      <c r="K145" s="33"/>
      <c r="L145" s="33"/>
    </row>
    <row r="146" spans="4:12" s="1" customFormat="1" x14ac:dyDescent="0.25">
      <c r="D146" s="32"/>
      <c r="E146" s="32"/>
      <c r="G146" s="32"/>
      <c r="I146" s="33"/>
      <c r="J146" s="33"/>
      <c r="K146" s="33"/>
      <c r="L146" s="33"/>
    </row>
    <row r="147" spans="4:12" s="1" customFormat="1" x14ac:dyDescent="0.25">
      <c r="D147" s="32"/>
      <c r="E147" s="32"/>
      <c r="G147" s="32"/>
      <c r="I147" s="33"/>
      <c r="J147" s="33"/>
      <c r="K147" s="33"/>
      <c r="L147" s="33"/>
    </row>
    <row r="148" spans="4:12" s="1" customFormat="1" x14ac:dyDescent="0.25">
      <c r="D148" s="32"/>
      <c r="E148" s="32"/>
      <c r="G148" s="32"/>
      <c r="I148" s="33"/>
      <c r="J148" s="33"/>
      <c r="K148" s="33"/>
      <c r="L148" s="33"/>
    </row>
    <row r="149" spans="4:12" s="1" customFormat="1" x14ac:dyDescent="0.25">
      <c r="D149" s="32"/>
      <c r="E149" s="32"/>
      <c r="G149" s="32"/>
      <c r="I149" s="33"/>
      <c r="J149" s="33"/>
      <c r="K149" s="33"/>
      <c r="L149" s="33"/>
    </row>
    <row r="150" spans="4:12" s="1" customFormat="1" x14ac:dyDescent="0.25">
      <c r="D150" s="32"/>
      <c r="E150" s="32"/>
      <c r="G150" s="32"/>
      <c r="I150" s="33"/>
      <c r="J150" s="33"/>
      <c r="K150" s="33"/>
      <c r="L150" s="33"/>
    </row>
    <row r="151" spans="4:12" s="1" customFormat="1" x14ac:dyDescent="0.25">
      <c r="D151" s="32"/>
      <c r="E151" s="32"/>
      <c r="G151" s="32"/>
      <c r="I151" s="33"/>
      <c r="J151" s="33"/>
      <c r="K151" s="33"/>
      <c r="L151" s="33"/>
    </row>
    <row r="152" spans="4:12" s="1" customFormat="1" x14ac:dyDescent="0.25">
      <c r="D152" s="32"/>
      <c r="E152" s="32"/>
      <c r="G152" s="32"/>
      <c r="I152" s="33"/>
      <c r="J152" s="33"/>
      <c r="K152" s="33"/>
      <c r="L152" s="33"/>
    </row>
    <row r="153" spans="4:12" s="1" customFormat="1" x14ac:dyDescent="0.25">
      <c r="D153" s="32"/>
      <c r="E153" s="32"/>
      <c r="G153" s="32"/>
      <c r="I153" s="33"/>
      <c r="J153" s="33"/>
      <c r="K153" s="33"/>
      <c r="L153" s="33"/>
    </row>
    <row r="154" spans="4:12" s="1" customFormat="1" x14ac:dyDescent="0.25">
      <c r="D154" s="32"/>
      <c r="E154" s="32"/>
      <c r="G154" s="32"/>
      <c r="I154" s="33"/>
      <c r="J154" s="33"/>
      <c r="K154" s="33"/>
      <c r="L154" s="33"/>
    </row>
    <row r="155" spans="4:12" s="1" customFormat="1" x14ac:dyDescent="0.25">
      <c r="D155" s="32"/>
      <c r="E155" s="32"/>
      <c r="G155" s="32"/>
      <c r="I155" s="33"/>
      <c r="J155" s="33"/>
      <c r="K155" s="33"/>
      <c r="L155" s="33"/>
    </row>
    <row r="156" spans="4:12" s="1" customFormat="1" x14ac:dyDescent="0.25">
      <c r="D156" s="32"/>
      <c r="E156" s="32"/>
      <c r="G156" s="32"/>
      <c r="I156" s="33"/>
      <c r="J156" s="33"/>
      <c r="K156" s="33"/>
      <c r="L156" s="33"/>
    </row>
    <row r="157" spans="4:12" s="1" customFormat="1" x14ac:dyDescent="0.25">
      <c r="D157" s="32"/>
      <c r="E157" s="32"/>
      <c r="G157" s="32"/>
      <c r="I157" s="33"/>
      <c r="J157" s="33"/>
      <c r="K157" s="33"/>
      <c r="L157" s="33"/>
    </row>
    <row r="158" spans="4:12" s="1" customFormat="1" x14ac:dyDescent="0.25">
      <c r="D158" s="32"/>
      <c r="E158" s="32"/>
      <c r="G158" s="32"/>
      <c r="I158" s="33"/>
      <c r="J158" s="33"/>
      <c r="K158" s="33"/>
      <c r="L158" s="33"/>
    </row>
    <row r="159" spans="4:12" s="1" customFormat="1" x14ac:dyDescent="0.25">
      <c r="D159" s="32"/>
      <c r="E159" s="32"/>
      <c r="G159" s="32"/>
      <c r="I159" s="33"/>
      <c r="J159" s="33"/>
      <c r="K159" s="33"/>
      <c r="L159" s="33"/>
    </row>
    <row r="160" spans="4:12" s="1" customFormat="1" x14ac:dyDescent="0.25">
      <c r="D160" s="32"/>
      <c r="E160" s="32"/>
      <c r="G160" s="32"/>
      <c r="I160" s="33"/>
      <c r="J160" s="33"/>
      <c r="K160" s="33"/>
      <c r="L160" s="33"/>
    </row>
    <row r="161" spans="4:12" s="1" customFormat="1" x14ac:dyDescent="0.25">
      <c r="D161" s="32"/>
      <c r="E161" s="32"/>
      <c r="G161" s="32"/>
      <c r="I161" s="33"/>
      <c r="J161" s="33"/>
      <c r="K161" s="33"/>
      <c r="L161" s="33"/>
    </row>
    <row r="162" spans="4:12" s="1" customFormat="1" x14ac:dyDescent="0.25">
      <c r="D162" s="32"/>
      <c r="E162" s="32"/>
      <c r="G162" s="32"/>
      <c r="I162" s="33"/>
      <c r="J162" s="33"/>
      <c r="K162" s="33"/>
      <c r="L162" s="33"/>
    </row>
    <row r="163" spans="4:12" s="1" customFormat="1" x14ac:dyDescent="0.25">
      <c r="D163" s="32"/>
      <c r="E163" s="32"/>
      <c r="G163" s="32"/>
      <c r="I163" s="33"/>
      <c r="J163" s="33"/>
      <c r="K163" s="33"/>
      <c r="L163" s="33"/>
    </row>
    <row r="164" spans="4:12" s="1" customFormat="1" x14ac:dyDescent="0.25">
      <c r="D164" s="32"/>
      <c r="E164" s="32"/>
      <c r="G164" s="32"/>
      <c r="I164" s="33"/>
      <c r="J164" s="33"/>
      <c r="K164" s="33"/>
      <c r="L164" s="33"/>
    </row>
    <row r="165" spans="4:12" s="1" customFormat="1" x14ac:dyDescent="0.25">
      <c r="D165" s="32"/>
      <c r="E165" s="32"/>
      <c r="G165" s="32"/>
      <c r="I165" s="33"/>
      <c r="J165" s="33"/>
      <c r="K165" s="33"/>
      <c r="L165" s="33"/>
    </row>
    <row r="166" spans="4:12" s="1" customFormat="1" x14ac:dyDescent="0.25">
      <c r="D166" s="32"/>
      <c r="E166" s="32"/>
      <c r="G166" s="32"/>
      <c r="I166" s="33"/>
      <c r="J166" s="33"/>
      <c r="K166" s="33"/>
      <c r="L166" s="33"/>
    </row>
    <row r="167" spans="4:12" s="1" customFormat="1" x14ac:dyDescent="0.25">
      <c r="D167" s="32"/>
      <c r="E167" s="32"/>
      <c r="G167" s="32"/>
      <c r="I167" s="33"/>
      <c r="J167" s="33"/>
      <c r="K167" s="33"/>
      <c r="L167" s="33"/>
    </row>
    <row r="168" spans="4:12" s="1" customFormat="1" x14ac:dyDescent="0.25">
      <c r="D168" s="32"/>
      <c r="E168" s="32"/>
      <c r="G168" s="32"/>
      <c r="I168" s="33"/>
      <c r="J168" s="33"/>
      <c r="K168" s="33"/>
      <c r="L168" s="33"/>
    </row>
    <row r="169" spans="4:12" s="1" customFormat="1" x14ac:dyDescent="0.25">
      <c r="D169" s="32"/>
      <c r="E169" s="32"/>
      <c r="G169" s="32"/>
      <c r="I169" s="33"/>
      <c r="J169" s="33"/>
      <c r="K169" s="33"/>
      <c r="L169" s="33"/>
    </row>
    <row r="170" spans="4:12" s="1" customFormat="1" x14ac:dyDescent="0.25">
      <c r="D170" s="32"/>
      <c r="E170" s="32"/>
      <c r="G170" s="32"/>
      <c r="I170" s="33"/>
      <c r="J170" s="33"/>
      <c r="K170" s="33"/>
      <c r="L170" s="33"/>
    </row>
    <row r="171" spans="4:12" s="1" customFormat="1" x14ac:dyDescent="0.25">
      <c r="D171" s="32"/>
      <c r="E171" s="32"/>
      <c r="G171" s="32"/>
      <c r="I171" s="33"/>
      <c r="J171" s="33"/>
      <c r="K171" s="33"/>
      <c r="L171" s="33"/>
    </row>
    <row r="172" spans="4:12" s="1" customFormat="1" x14ac:dyDescent="0.25">
      <c r="D172" s="32"/>
      <c r="E172" s="32"/>
      <c r="G172" s="32"/>
      <c r="I172" s="33"/>
      <c r="J172" s="33"/>
      <c r="K172" s="33"/>
      <c r="L172" s="33"/>
    </row>
    <row r="173" spans="4:12" s="1" customFormat="1" x14ac:dyDescent="0.25">
      <c r="D173" s="32"/>
      <c r="E173" s="32"/>
      <c r="G173" s="32"/>
      <c r="I173" s="33"/>
      <c r="J173" s="33"/>
      <c r="K173" s="33"/>
      <c r="L173" s="33"/>
    </row>
    <row r="174" spans="4:12" s="1" customFormat="1" x14ac:dyDescent="0.25">
      <c r="D174" s="32"/>
      <c r="E174" s="32"/>
      <c r="G174" s="32"/>
      <c r="I174" s="33"/>
      <c r="J174" s="33"/>
      <c r="K174" s="33"/>
      <c r="L174" s="33"/>
    </row>
    <row r="175" spans="4:12" s="1" customFormat="1" x14ac:dyDescent="0.25">
      <c r="D175" s="32"/>
      <c r="E175" s="32"/>
      <c r="G175" s="32"/>
      <c r="I175" s="33"/>
      <c r="J175" s="33"/>
      <c r="K175" s="33"/>
      <c r="L175" s="33"/>
    </row>
    <row r="176" spans="4:12" s="1" customFormat="1" x14ac:dyDescent="0.25">
      <c r="D176" s="32"/>
      <c r="E176" s="32"/>
      <c r="G176" s="32"/>
      <c r="I176" s="33"/>
      <c r="J176" s="33"/>
      <c r="K176" s="33"/>
      <c r="L176" s="33"/>
    </row>
    <row r="177" spans="4:12" s="1" customFormat="1" x14ac:dyDescent="0.25">
      <c r="D177" s="32"/>
      <c r="E177" s="32"/>
      <c r="G177" s="32"/>
      <c r="I177" s="33"/>
      <c r="J177" s="33"/>
      <c r="K177" s="33"/>
      <c r="L177" s="33"/>
    </row>
    <row r="178" spans="4:12" s="1" customFormat="1" x14ac:dyDescent="0.25">
      <c r="D178" s="32"/>
      <c r="E178" s="32"/>
      <c r="G178" s="32"/>
      <c r="I178" s="33"/>
      <c r="J178" s="33"/>
      <c r="K178" s="33"/>
      <c r="L178" s="33"/>
    </row>
    <row r="179" spans="4:12" s="1" customFormat="1" x14ac:dyDescent="0.25">
      <c r="D179" s="32"/>
      <c r="E179" s="32"/>
      <c r="G179" s="32"/>
      <c r="I179" s="33"/>
      <c r="J179" s="33"/>
      <c r="K179" s="33"/>
      <c r="L179" s="33"/>
    </row>
    <row r="180" spans="4:12" s="1" customFormat="1" x14ac:dyDescent="0.25">
      <c r="D180" s="32"/>
      <c r="E180" s="32"/>
      <c r="G180" s="32"/>
      <c r="I180" s="33"/>
      <c r="J180" s="33"/>
      <c r="K180" s="33"/>
      <c r="L180" s="33"/>
    </row>
    <row r="181" spans="4:12" s="1" customFormat="1" x14ac:dyDescent="0.25">
      <c r="D181" s="32"/>
      <c r="E181" s="32"/>
      <c r="G181" s="32"/>
      <c r="I181" s="33"/>
      <c r="J181" s="33"/>
      <c r="K181" s="33"/>
      <c r="L181" s="33"/>
    </row>
    <row r="182" spans="4:12" s="1" customFormat="1" x14ac:dyDescent="0.25">
      <c r="D182" s="32"/>
      <c r="E182" s="32"/>
      <c r="G182" s="32"/>
      <c r="I182" s="33"/>
      <c r="J182" s="33"/>
      <c r="K182" s="33"/>
      <c r="L182" s="33"/>
    </row>
    <row r="183" spans="4:12" s="1" customFormat="1" x14ac:dyDescent="0.25">
      <c r="D183" s="32"/>
      <c r="E183" s="32"/>
      <c r="G183" s="32"/>
      <c r="I183" s="33"/>
      <c r="J183" s="33"/>
      <c r="K183" s="33"/>
      <c r="L183" s="33"/>
    </row>
    <row r="184" spans="4:12" s="1" customFormat="1" x14ac:dyDescent="0.25">
      <c r="D184" s="32"/>
      <c r="E184" s="32"/>
      <c r="G184" s="32"/>
      <c r="I184" s="33"/>
      <c r="J184" s="33"/>
      <c r="K184" s="33"/>
      <c r="L184" s="33"/>
    </row>
    <row r="185" spans="4:12" s="1" customFormat="1" x14ac:dyDescent="0.25">
      <c r="D185" s="32"/>
      <c r="E185" s="32"/>
      <c r="G185" s="32"/>
      <c r="I185" s="33"/>
      <c r="J185" s="33"/>
      <c r="K185" s="33"/>
      <c r="L185" s="33"/>
    </row>
    <row r="186" spans="4:12" s="1" customFormat="1" x14ac:dyDescent="0.25">
      <c r="D186" s="32"/>
      <c r="E186" s="32"/>
      <c r="G186" s="32"/>
      <c r="I186" s="33"/>
      <c r="J186" s="33"/>
      <c r="K186" s="33"/>
      <c r="L186" s="33"/>
    </row>
    <row r="187" spans="4:12" s="1" customFormat="1" x14ac:dyDescent="0.25">
      <c r="D187" s="32"/>
      <c r="E187" s="32"/>
      <c r="G187" s="32"/>
      <c r="I187" s="33"/>
      <c r="J187" s="33"/>
      <c r="K187" s="33"/>
      <c r="L187" s="33"/>
    </row>
    <row r="188" spans="4:12" s="1" customFormat="1" x14ac:dyDescent="0.25">
      <c r="D188" s="32"/>
      <c r="E188" s="32"/>
      <c r="G188" s="32"/>
      <c r="I188" s="33"/>
      <c r="J188" s="33"/>
      <c r="K188" s="33"/>
      <c r="L188" s="33"/>
    </row>
    <row r="189" spans="4:12" s="1" customFormat="1" x14ac:dyDescent="0.25">
      <c r="D189" s="32"/>
      <c r="E189" s="32"/>
      <c r="G189" s="32"/>
      <c r="I189" s="33"/>
      <c r="J189" s="33"/>
      <c r="K189" s="33"/>
      <c r="L189" s="33"/>
    </row>
    <row r="190" spans="4:12" s="1" customFormat="1" x14ac:dyDescent="0.25">
      <c r="D190" s="32"/>
      <c r="E190" s="32"/>
      <c r="G190" s="32"/>
      <c r="I190" s="33"/>
      <c r="J190" s="33"/>
      <c r="K190" s="33"/>
      <c r="L190" s="33"/>
    </row>
    <row r="191" spans="4:12" s="1" customFormat="1" x14ac:dyDescent="0.25">
      <c r="D191" s="32"/>
      <c r="E191" s="32"/>
      <c r="G191" s="32"/>
      <c r="I191" s="33"/>
      <c r="J191" s="33"/>
      <c r="K191" s="33"/>
      <c r="L191" s="33"/>
    </row>
    <row r="192" spans="4:12" s="1" customFormat="1" x14ac:dyDescent="0.25">
      <c r="D192" s="32"/>
      <c r="E192" s="32"/>
      <c r="G192" s="32"/>
      <c r="I192" s="33"/>
      <c r="J192" s="33"/>
      <c r="K192" s="33"/>
      <c r="L192" s="33"/>
    </row>
    <row r="193" spans="4:12" s="1" customFormat="1" x14ac:dyDescent="0.25">
      <c r="D193" s="32"/>
      <c r="E193" s="32"/>
      <c r="G193" s="32"/>
      <c r="I193" s="33"/>
      <c r="J193" s="33"/>
      <c r="K193" s="33"/>
      <c r="L193" s="33"/>
    </row>
    <row r="194" spans="4:12" s="1" customFormat="1" x14ac:dyDescent="0.25">
      <c r="D194" s="32"/>
      <c r="E194" s="32"/>
      <c r="G194" s="32"/>
      <c r="I194" s="33"/>
      <c r="J194" s="33"/>
      <c r="K194" s="33"/>
      <c r="L194" s="33"/>
    </row>
    <row r="195" spans="4:12" s="1" customFormat="1" x14ac:dyDescent="0.25">
      <c r="D195" s="32"/>
      <c r="E195" s="32"/>
      <c r="G195" s="32"/>
      <c r="I195" s="33"/>
      <c r="J195" s="33"/>
      <c r="K195" s="33"/>
      <c r="L195" s="33"/>
    </row>
    <row r="196" spans="4:12" s="1" customFormat="1" x14ac:dyDescent="0.25">
      <c r="D196" s="32"/>
      <c r="E196" s="32"/>
      <c r="G196" s="32"/>
      <c r="I196" s="33"/>
      <c r="J196" s="33"/>
      <c r="K196" s="33"/>
      <c r="L196" s="33"/>
    </row>
    <row r="197" spans="4:12" s="1" customFormat="1" x14ac:dyDescent="0.25">
      <c r="D197" s="32"/>
      <c r="E197" s="32"/>
      <c r="G197" s="32"/>
      <c r="I197" s="33"/>
      <c r="J197" s="33"/>
      <c r="K197" s="33"/>
      <c r="L197" s="33"/>
    </row>
    <row r="198" spans="4:12" s="1" customFormat="1" x14ac:dyDescent="0.25">
      <c r="D198" s="32"/>
      <c r="E198" s="32"/>
      <c r="G198" s="32"/>
      <c r="I198" s="33"/>
      <c r="J198" s="33"/>
      <c r="K198" s="33"/>
      <c r="L198" s="33"/>
    </row>
    <row r="199" spans="4:12" s="1" customFormat="1" x14ac:dyDescent="0.25">
      <c r="D199" s="32"/>
      <c r="E199" s="32"/>
      <c r="G199" s="32"/>
      <c r="I199" s="33"/>
      <c r="J199" s="33"/>
      <c r="K199" s="33"/>
      <c r="L199" s="33"/>
    </row>
    <row r="200" spans="4:12" s="1" customFormat="1" x14ac:dyDescent="0.25">
      <c r="D200" s="32"/>
      <c r="E200" s="32"/>
      <c r="G200" s="32"/>
      <c r="I200" s="33"/>
      <c r="J200" s="33"/>
      <c r="K200" s="33"/>
      <c r="L200" s="33"/>
    </row>
    <row r="201" spans="4:12" s="1" customFormat="1" x14ac:dyDescent="0.25">
      <c r="D201" s="32"/>
      <c r="E201" s="32"/>
      <c r="G201" s="32"/>
      <c r="I201" s="33"/>
      <c r="J201" s="33"/>
      <c r="K201" s="33"/>
      <c r="L201" s="33"/>
    </row>
    <row r="202" spans="4:12" s="1" customFormat="1" x14ac:dyDescent="0.25">
      <c r="D202" s="32"/>
      <c r="E202" s="32"/>
      <c r="G202" s="32"/>
      <c r="I202" s="33"/>
      <c r="J202" s="33"/>
      <c r="K202" s="33"/>
      <c r="L202" s="33"/>
    </row>
    <row r="203" spans="4:12" s="1" customFormat="1" x14ac:dyDescent="0.25">
      <c r="D203" s="32"/>
      <c r="E203" s="32"/>
      <c r="G203" s="32"/>
      <c r="I203" s="33"/>
      <c r="J203" s="33"/>
      <c r="K203" s="33"/>
      <c r="L203" s="33"/>
    </row>
    <row r="204" spans="4:12" s="1" customFormat="1" x14ac:dyDescent="0.25">
      <c r="D204" s="32"/>
      <c r="E204" s="32"/>
      <c r="G204" s="32"/>
      <c r="I204" s="33"/>
      <c r="J204" s="33"/>
      <c r="K204" s="33"/>
      <c r="L204" s="33"/>
    </row>
    <row r="205" spans="4:12" s="1" customFormat="1" x14ac:dyDescent="0.25">
      <c r="D205" s="32"/>
      <c r="E205" s="32"/>
      <c r="G205" s="32"/>
      <c r="I205" s="33"/>
      <c r="J205" s="33"/>
      <c r="K205" s="33"/>
      <c r="L205" s="33"/>
    </row>
    <row r="206" spans="4:12" s="1" customFormat="1" x14ac:dyDescent="0.25">
      <c r="D206" s="32"/>
      <c r="E206" s="32"/>
      <c r="G206" s="32"/>
      <c r="I206" s="33"/>
      <c r="J206" s="33"/>
      <c r="K206" s="33"/>
      <c r="L206" s="33"/>
    </row>
    <row r="207" spans="4:12" s="1" customFormat="1" x14ac:dyDescent="0.25">
      <c r="D207" s="32"/>
      <c r="E207" s="32"/>
      <c r="G207" s="32"/>
      <c r="I207" s="33"/>
      <c r="J207" s="33"/>
      <c r="K207" s="33"/>
      <c r="L207" s="33"/>
    </row>
    <row r="208" spans="4:12" s="1" customFormat="1" x14ac:dyDescent="0.25">
      <c r="D208" s="32"/>
      <c r="E208" s="32"/>
      <c r="G208" s="32"/>
      <c r="I208" s="33"/>
      <c r="J208" s="33"/>
      <c r="K208" s="33"/>
      <c r="L208" s="33"/>
    </row>
    <row r="209" spans="4:12" s="1" customFormat="1" x14ac:dyDescent="0.25">
      <c r="D209" s="32"/>
      <c r="E209" s="32"/>
      <c r="G209" s="32"/>
      <c r="I209" s="33"/>
      <c r="J209" s="33"/>
      <c r="K209" s="33"/>
      <c r="L209" s="33"/>
    </row>
    <row r="210" spans="4:12" s="1" customFormat="1" x14ac:dyDescent="0.25">
      <c r="D210" s="32"/>
      <c r="E210" s="32"/>
      <c r="G210" s="32"/>
      <c r="I210" s="33"/>
      <c r="J210" s="33"/>
      <c r="K210" s="33"/>
      <c r="L210" s="33"/>
    </row>
    <row r="211" spans="4:12" s="1" customFormat="1" x14ac:dyDescent="0.25">
      <c r="D211" s="32"/>
      <c r="E211" s="32"/>
      <c r="G211" s="32"/>
      <c r="I211" s="33"/>
      <c r="J211" s="33"/>
      <c r="K211" s="33"/>
      <c r="L211" s="33"/>
    </row>
    <row r="212" spans="4:12" s="1" customFormat="1" x14ac:dyDescent="0.25">
      <c r="D212" s="32"/>
      <c r="E212" s="32"/>
      <c r="G212" s="32"/>
      <c r="I212" s="33"/>
      <c r="J212" s="33"/>
      <c r="K212" s="33"/>
      <c r="L212" s="33"/>
    </row>
    <row r="213" spans="4:12" s="1" customFormat="1" x14ac:dyDescent="0.25">
      <c r="D213" s="32"/>
      <c r="E213" s="32"/>
      <c r="G213" s="32"/>
      <c r="I213" s="33"/>
      <c r="J213" s="33"/>
      <c r="K213" s="33"/>
      <c r="L213" s="33"/>
    </row>
    <row r="214" spans="4:12" s="1" customFormat="1" x14ac:dyDescent="0.25">
      <c r="D214" s="32"/>
      <c r="E214" s="32"/>
      <c r="G214" s="32"/>
      <c r="I214" s="33"/>
      <c r="J214" s="33"/>
      <c r="K214" s="33"/>
      <c r="L214" s="33"/>
    </row>
    <row r="215" spans="4:12" s="1" customFormat="1" x14ac:dyDescent="0.25">
      <c r="D215" s="32"/>
      <c r="E215" s="32"/>
      <c r="G215" s="32"/>
      <c r="I215" s="33"/>
      <c r="J215" s="33"/>
      <c r="K215" s="33"/>
      <c r="L215" s="33"/>
    </row>
    <row r="216" spans="4:12" s="1" customFormat="1" x14ac:dyDescent="0.25">
      <c r="D216" s="32"/>
      <c r="E216" s="32"/>
      <c r="G216" s="32"/>
      <c r="I216" s="33"/>
      <c r="J216" s="33"/>
      <c r="K216" s="33"/>
      <c r="L216" s="33"/>
    </row>
    <row r="217" spans="4:12" s="1" customFormat="1" x14ac:dyDescent="0.25">
      <c r="D217" s="32"/>
      <c r="E217" s="32"/>
      <c r="G217" s="32"/>
      <c r="I217" s="33"/>
      <c r="J217" s="33"/>
      <c r="K217" s="33"/>
      <c r="L217" s="33"/>
    </row>
    <row r="218" spans="4:12" s="1" customFormat="1" x14ac:dyDescent="0.25">
      <c r="D218" s="32"/>
      <c r="E218" s="32"/>
      <c r="G218" s="32"/>
      <c r="I218" s="33"/>
      <c r="J218" s="33"/>
      <c r="K218" s="33"/>
      <c r="L218" s="33"/>
    </row>
    <row r="219" spans="4:12" s="1" customFormat="1" x14ac:dyDescent="0.25">
      <c r="D219" s="32"/>
      <c r="E219" s="32"/>
      <c r="G219" s="32"/>
      <c r="I219" s="33"/>
      <c r="J219" s="33"/>
      <c r="K219" s="33"/>
      <c r="L219" s="33"/>
    </row>
    <row r="220" spans="4:12" s="1" customFormat="1" x14ac:dyDescent="0.25">
      <c r="D220" s="32"/>
      <c r="E220" s="32"/>
      <c r="G220" s="32"/>
      <c r="I220" s="33"/>
      <c r="J220" s="33"/>
      <c r="K220" s="33"/>
      <c r="L220" s="33"/>
    </row>
    <row r="221" spans="4:12" s="1" customFormat="1" x14ac:dyDescent="0.25">
      <c r="D221" s="32"/>
      <c r="E221" s="32"/>
      <c r="G221" s="32"/>
      <c r="I221" s="33"/>
      <c r="J221" s="33"/>
      <c r="K221" s="33"/>
      <c r="L221" s="33"/>
    </row>
    <row r="222" spans="4:12" s="1" customFormat="1" x14ac:dyDescent="0.25">
      <c r="D222" s="32"/>
      <c r="E222" s="32"/>
      <c r="G222" s="32"/>
      <c r="I222" s="33"/>
      <c r="J222" s="33"/>
      <c r="K222" s="33"/>
      <c r="L222" s="33"/>
    </row>
    <row r="223" spans="4:12" s="1" customFormat="1" x14ac:dyDescent="0.25">
      <c r="D223" s="32"/>
      <c r="E223" s="32"/>
      <c r="G223" s="32"/>
      <c r="I223" s="33"/>
      <c r="J223" s="33"/>
      <c r="K223" s="33"/>
      <c r="L223" s="33"/>
    </row>
    <row r="224" spans="4:12" s="1" customFormat="1" x14ac:dyDescent="0.25">
      <c r="D224" s="32"/>
      <c r="E224" s="32"/>
      <c r="G224" s="32"/>
      <c r="I224" s="33"/>
      <c r="J224" s="33"/>
      <c r="K224" s="33"/>
      <c r="L224" s="33"/>
    </row>
    <row r="225" spans="4:12" s="1" customFormat="1" x14ac:dyDescent="0.25">
      <c r="D225" s="32"/>
      <c r="E225" s="32"/>
      <c r="G225" s="32"/>
      <c r="I225" s="33"/>
      <c r="J225" s="33"/>
      <c r="K225" s="33"/>
      <c r="L225" s="33"/>
    </row>
    <row r="226" spans="4:12" s="1" customFormat="1" x14ac:dyDescent="0.25">
      <c r="D226" s="32"/>
      <c r="E226" s="32"/>
      <c r="G226" s="32"/>
      <c r="I226" s="33"/>
      <c r="J226" s="33"/>
      <c r="K226" s="33"/>
      <c r="L226" s="33"/>
    </row>
    <row r="227" spans="4:12" s="1" customFormat="1" x14ac:dyDescent="0.25">
      <c r="D227" s="32"/>
      <c r="E227" s="32"/>
      <c r="G227" s="32"/>
      <c r="I227" s="33"/>
      <c r="J227" s="33"/>
      <c r="K227" s="33"/>
      <c r="L227" s="33"/>
    </row>
    <row r="228" spans="4:12" s="1" customFormat="1" x14ac:dyDescent="0.25">
      <c r="D228" s="32"/>
      <c r="E228" s="32"/>
      <c r="G228" s="32"/>
      <c r="I228" s="33"/>
      <c r="J228" s="33"/>
      <c r="K228" s="33"/>
      <c r="L228" s="33"/>
    </row>
    <row r="229" spans="4:12" s="1" customFormat="1" x14ac:dyDescent="0.25">
      <c r="D229" s="32"/>
      <c r="E229" s="32"/>
      <c r="G229" s="32"/>
      <c r="I229" s="33"/>
      <c r="J229" s="33"/>
      <c r="K229" s="33"/>
      <c r="L229" s="33"/>
    </row>
    <row r="230" spans="4:12" s="1" customFormat="1" x14ac:dyDescent="0.25">
      <c r="D230" s="32"/>
      <c r="E230" s="32"/>
      <c r="G230" s="32"/>
      <c r="I230" s="33"/>
      <c r="J230" s="33"/>
      <c r="K230" s="33"/>
      <c r="L230" s="33"/>
    </row>
    <row r="231" spans="4:12" s="1" customFormat="1" x14ac:dyDescent="0.25">
      <c r="D231" s="32"/>
      <c r="E231" s="32"/>
      <c r="G231" s="32"/>
      <c r="I231" s="33"/>
      <c r="J231" s="33"/>
      <c r="K231" s="33"/>
      <c r="L231" s="33"/>
    </row>
    <row r="232" spans="4:12" s="1" customFormat="1" x14ac:dyDescent="0.25">
      <c r="D232" s="32"/>
      <c r="E232" s="32"/>
      <c r="G232" s="32"/>
      <c r="I232" s="33"/>
      <c r="J232" s="33"/>
      <c r="K232" s="33"/>
      <c r="L232" s="33"/>
    </row>
    <row r="233" spans="4:12" s="1" customFormat="1" x14ac:dyDescent="0.25">
      <c r="D233" s="32"/>
      <c r="E233" s="32"/>
      <c r="G233" s="32"/>
      <c r="I233" s="33"/>
      <c r="J233" s="33"/>
      <c r="K233" s="33"/>
      <c r="L233" s="33"/>
    </row>
    <row r="234" spans="4:12" s="1" customFormat="1" x14ac:dyDescent="0.25">
      <c r="D234" s="32"/>
      <c r="E234" s="32"/>
      <c r="G234" s="32"/>
      <c r="I234" s="33"/>
      <c r="J234" s="33"/>
      <c r="K234" s="33"/>
      <c r="L234" s="33"/>
    </row>
    <row r="235" spans="4:12" s="1" customFormat="1" x14ac:dyDescent="0.25">
      <c r="D235" s="32"/>
      <c r="E235" s="32"/>
      <c r="G235" s="32"/>
      <c r="I235" s="33"/>
      <c r="J235" s="33"/>
      <c r="K235" s="33"/>
      <c r="L235" s="33"/>
    </row>
    <row r="236" spans="4:12" s="1" customFormat="1" x14ac:dyDescent="0.25">
      <c r="D236" s="32"/>
      <c r="E236" s="32"/>
      <c r="G236" s="32"/>
      <c r="I236" s="33"/>
      <c r="J236" s="33"/>
      <c r="K236" s="33"/>
      <c r="L236" s="33"/>
    </row>
    <row r="237" spans="4:12" s="1" customFormat="1" x14ac:dyDescent="0.25">
      <c r="D237" s="32"/>
      <c r="E237" s="32"/>
      <c r="G237" s="32"/>
      <c r="I237" s="33"/>
      <c r="J237" s="33"/>
      <c r="K237" s="33"/>
      <c r="L237" s="33"/>
    </row>
    <row r="238" spans="4:12" s="1" customFormat="1" x14ac:dyDescent="0.25">
      <c r="D238" s="32"/>
      <c r="E238" s="32"/>
      <c r="G238" s="32"/>
      <c r="I238" s="33"/>
      <c r="J238" s="33"/>
      <c r="K238" s="33"/>
      <c r="L238" s="33"/>
    </row>
    <row r="239" spans="4:12" s="1" customFormat="1" x14ac:dyDescent="0.25">
      <c r="D239" s="32"/>
      <c r="E239" s="32"/>
      <c r="G239" s="32"/>
      <c r="I239" s="33"/>
      <c r="J239" s="33"/>
      <c r="K239" s="33"/>
      <c r="L239" s="33"/>
    </row>
    <row r="240" spans="4:12" s="1" customFormat="1" x14ac:dyDescent="0.25">
      <c r="D240" s="32"/>
      <c r="E240" s="32"/>
      <c r="G240" s="32"/>
      <c r="I240" s="33"/>
      <c r="J240" s="33"/>
      <c r="K240" s="33"/>
      <c r="L240" s="33"/>
    </row>
    <row r="241" spans="4:12" s="1" customFormat="1" x14ac:dyDescent="0.25">
      <c r="D241" s="32"/>
      <c r="E241" s="32"/>
      <c r="G241" s="32"/>
      <c r="I241" s="33"/>
      <c r="J241" s="33"/>
      <c r="K241" s="33"/>
      <c r="L241" s="33"/>
    </row>
    <row r="242" spans="4:12" s="1" customFormat="1" x14ac:dyDescent="0.25">
      <c r="D242" s="32"/>
      <c r="E242" s="32"/>
      <c r="G242" s="32"/>
      <c r="I242" s="33"/>
      <c r="J242" s="33"/>
      <c r="K242" s="33"/>
      <c r="L242" s="33"/>
    </row>
    <row r="243" spans="4:12" s="1" customFormat="1" x14ac:dyDescent="0.25">
      <c r="D243" s="32"/>
      <c r="E243" s="32"/>
      <c r="G243" s="32"/>
      <c r="I243" s="33"/>
      <c r="J243" s="33"/>
      <c r="K243" s="33"/>
      <c r="L243" s="33"/>
    </row>
    <row r="244" spans="4:12" s="1" customFormat="1" x14ac:dyDescent="0.25">
      <c r="D244" s="32"/>
      <c r="E244" s="32"/>
      <c r="G244" s="32"/>
      <c r="I244" s="33"/>
      <c r="J244" s="33"/>
      <c r="K244" s="33"/>
      <c r="L244" s="33"/>
    </row>
    <row r="245" spans="4:12" s="1" customFormat="1" x14ac:dyDescent="0.25">
      <c r="D245" s="32"/>
      <c r="E245" s="32"/>
      <c r="G245" s="32"/>
      <c r="I245" s="33"/>
      <c r="J245" s="33"/>
      <c r="K245" s="33"/>
      <c r="L245" s="33"/>
    </row>
    <row r="246" spans="4:12" s="1" customFormat="1" x14ac:dyDescent="0.25">
      <c r="D246" s="32"/>
      <c r="E246" s="32"/>
      <c r="G246" s="32"/>
      <c r="I246" s="33"/>
      <c r="J246" s="33"/>
      <c r="K246" s="33"/>
      <c r="L246" s="33"/>
    </row>
    <row r="247" spans="4:12" s="1" customFormat="1" x14ac:dyDescent="0.25">
      <c r="D247" s="32"/>
      <c r="E247" s="32"/>
      <c r="G247" s="32"/>
      <c r="I247" s="33"/>
      <c r="J247" s="33"/>
      <c r="K247" s="33"/>
      <c r="L247" s="33"/>
    </row>
    <row r="248" spans="4:12" s="1" customFormat="1" x14ac:dyDescent="0.25">
      <c r="D248" s="32"/>
      <c r="E248" s="32"/>
      <c r="G248" s="32"/>
      <c r="I248" s="33"/>
      <c r="J248" s="33"/>
      <c r="K248" s="33"/>
      <c r="L248" s="33"/>
    </row>
    <row r="249" spans="4:12" s="1" customFormat="1" x14ac:dyDescent="0.25">
      <c r="D249" s="32"/>
      <c r="E249" s="32"/>
      <c r="G249" s="32"/>
      <c r="I249" s="33"/>
      <c r="J249" s="33"/>
      <c r="K249" s="33"/>
      <c r="L249" s="33"/>
    </row>
    <row r="250" spans="4:12" s="1" customFormat="1" x14ac:dyDescent="0.25">
      <c r="D250" s="32"/>
      <c r="E250" s="32"/>
      <c r="G250" s="32"/>
      <c r="I250" s="33"/>
      <c r="J250" s="33"/>
      <c r="K250" s="33"/>
      <c r="L250" s="33"/>
    </row>
    <row r="251" spans="4:12" s="1" customFormat="1" x14ac:dyDescent="0.25">
      <c r="D251" s="32"/>
      <c r="E251" s="32"/>
      <c r="G251" s="32"/>
      <c r="I251" s="33"/>
      <c r="J251" s="33"/>
      <c r="K251" s="33"/>
      <c r="L251" s="33"/>
    </row>
    <row r="252" spans="4:12" s="1" customFormat="1" x14ac:dyDescent="0.25">
      <c r="D252" s="32"/>
      <c r="E252" s="32"/>
      <c r="G252" s="32"/>
      <c r="I252" s="33"/>
      <c r="J252" s="33"/>
      <c r="K252" s="33"/>
      <c r="L252" s="33"/>
    </row>
    <row r="253" spans="4:12" s="1" customFormat="1" x14ac:dyDescent="0.25">
      <c r="D253" s="32"/>
      <c r="E253" s="32"/>
      <c r="G253" s="32"/>
      <c r="I253" s="33"/>
      <c r="J253" s="33"/>
      <c r="K253" s="33"/>
      <c r="L253" s="33"/>
    </row>
    <row r="254" spans="4:12" s="1" customFormat="1" x14ac:dyDescent="0.25">
      <c r="D254" s="32"/>
      <c r="E254" s="32"/>
      <c r="G254" s="32"/>
      <c r="I254" s="33"/>
      <c r="J254" s="33"/>
      <c r="K254" s="33"/>
      <c r="L254" s="33"/>
    </row>
    <row r="255" spans="4:12" s="1" customFormat="1" x14ac:dyDescent="0.25">
      <c r="D255" s="32"/>
      <c r="E255" s="32"/>
      <c r="G255" s="32"/>
      <c r="I255" s="33"/>
      <c r="J255" s="33"/>
      <c r="K255" s="33"/>
      <c r="L255" s="33"/>
    </row>
    <row r="256" spans="4:12" s="1" customFormat="1" x14ac:dyDescent="0.25">
      <c r="D256" s="32"/>
      <c r="E256" s="32"/>
      <c r="G256" s="32"/>
      <c r="I256" s="33"/>
      <c r="J256" s="33"/>
      <c r="K256" s="33"/>
      <c r="L256" s="33"/>
    </row>
    <row r="257" spans="4:12" s="1" customFormat="1" x14ac:dyDescent="0.25">
      <c r="D257" s="32"/>
      <c r="E257" s="32"/>
      <c r="G257" s="32"/>
      <c r="I257" s="33"/>
      <c r="J257" s="33"/>
      <c r="K257" s="33"/>
      <c r="L257" s="33"/>
    </row>
    <row r="258" spans="4:12" s="1" customFormat="1" x14ac:dyDescent="0.25">
      <c r="D258" s="32"/>
      <c r="E258" s="32"/>
      <c r="G258" s="32"/>
      <c r="I258" s="33"/>
      <c r="J258" s="33"/>
      <c r="K258" s="33"/>
      <c r="L258" s="33"/>
    </row>
    <row r="259" spans="4:12" s="1" customFormat="1" x14ac:dyDescent="0.25">
      <c r="D259" s="32"/>
      <c r="E259" s="32"/>
      <c r="G259" s="32"/>
      <c r="I259" s="33"/>
      <c r="J259" s="33"/>
      <c r="K259" s="33"/>
      <c r="L259" s="33"/>
    </row>
    <row r="260" spans="4:12" s="1" customFormat="1" x14ac:dyDescent="0.25">
      <c r="D260" s="32"/>
      <c r="E260" s="32"/>
      <c r="G260" s="32"/>
      <c r="I260" s="33"/>
      <c r="J260" s="33"/>
      <c r="K260" s="33"/>
      <c r="L260" s="33"/>
    </row>
    <row r="261" spans="4:12" s="1" customFormat="1" x14ac:dyDescent="0.25">
      <c r="D261" s="32"/>
      <c r="E261" s="32"/>
      <c r="G261" s="32"/>
      <c r="I261" s="33"/>
      <c r="J261" s="33"/>
      <c r="K261" s="33"/>
      <c r="L261" s="33"/>
    </row>
    <row r="262" spans="4:12" s="1" customFormat="1" x14ac:dyDescent="0.25">
      <c r="D262" s="32"/>
      <c r="E262" s="32"/>
      <c r="G262" s="32"/>
      <c r="I262" s="33"/>
      <c r="J262" s="33"/>
      <c r="K262" s="33"/>
      <c r="L262" s="33"/>
    </row>
    <row r="263" spans="4:12" s="1" customFormat="1" x14ac:dyDescent="0.25">
      <c r="D263" s="32"/>
      <c r="E263" s="32"/>
      <c r="G263" s="32"/>
      <c r="I263" s="33"/>
      <c r="J263" s="33"/>
      <c r="K263" s="33"/>
      <c r="L263" s="33"/>
    </row>
    <row r="264" spans="4:12" s="1" customFormat="1" x14ac:dyDescent="0.25">
      <c r="D264" s="32"/>
      <c r="E264" s="32"/>
      <c r="G264" s="32"/>
      <c r="I264" s="33"/>
      <c r="J264" s="33"/>
      <c r="K264" s="33"/>
      <c r="L264" s="33"/>
    </row>
    <row r="265" spans="4:12" s="1" customFormat="1" x14ac:dyDescent="0.25">
      <c r="D265" s="32"/>
      <c r="E265" s="32"/>
      <c r="G265" s="32"/>
      <c r="I265" s="33"/>
      <c r="J265" s="33"/>
      <c r="K265" s="33"/>
      <c r="L265" s="33"/>
    </row>
    <row r="266" spans="4:12" s="1" customFormat="1" x14ac:dyDescent="0.25">
      <c r="D266" s="32"/>
      <c r="E266" s="32"/>
      <c r="G266" s="32"/>
      <c r="I266" s="33"/>
      <c r="J266" s="33"/>
      <c r="K266" s="33"/>
      <c r="L266" s="33"/>
    </row>
    <row r="267" spans="4:12" s="1" customFormat="1" x14ac:dyDescent="0.25">
      <c r="D267" s="32"/>
      <c r="E267" s="32"/>
      <c r="G267" s="32"/>
      <c r="I267" s="33"/>
      <c r="J267" s="33"/>
      <c r="K267" s="33"/>
      <c r="L267" s="33"/>
    </row>
    <row r="268" spans="4:12" s="1" customFormat="1" x14ac:dyDescent="0.25">
      <c r="D268" s="32"/>
      <c r="E268" s="32"/>
      <c r="G268" s="32"/>
      <c r="I268" s="33"/>
      <c r="J268" s="33"/>
      <c r="K268" s="33"/>
      <c r="L268" s="33"/>
    </row>
    <row r="269" spans="4:12" s="1" customFormat="1" x14ac:dyDescent="0.25">
      <c r="D269" s="32"/>
      <c r="E269" s="32"/>
      <c r="G269" s="32"/>
      <c r="I269" s="33"/>
      <c r="J269" s="33"/>
      <c r="K269" s="33"/>
      <c r="L269" s="33"/>
    </row>
    <row r="270" spans="4:12" s="1" customFormat="1" x14ac:dyDescent="0.25">
      <c r="D270" s="32"/>
      <c r="E270" s="32"/>
      <c r="G270" s="32"/>
      <c r="I270" s="33"/>
      <c r="J270" s="33"/>
      <c r="K270" s="33"/>
      <c r="L270" s="33"/>
    </row>
    <row r="271" spans="4:12" s="1" customFormat="1" x14ac:dyDescent="0.25">
      <c r="D271" s="32"/>
      <c r="E271" s="32"/>
      <c r="G271" s="32"/>
      <c r="I271" s="33"/>
      <c r="J271" s="33"/>
      <c r="K271" s="33"/>
      <c r="L271" s="33"/>
    </row>
    <row r="272" spans="4:12" s="1" customFormat="1" x14ac:dyDescent="0.25">
      <c r="D272" s="32"/>
      <c r="E272" s="32"/>
      <c r="G272" s="32"/>
      <c r="I272" s="33"/>
      <c r="J272" s="33"/>
      <c r="K272" s="33"/>
      <c r="L272" s="33"/>
    </row>
    <row r="273" spans="4:12" s="1" customFormat="1" x14ac:dyDescent="0.25">
      <c r="D273" s="32"/>
      <c r="E273" s="32"/>
      <c r="G273" s="32"/>
      <c r="I273" s="33"/>
      <c r="J273" s="33"/>
      <c r="K273" s="33"/>
      <c r="L273" s="33"/>
    </row>
    <row r="274" spans="4:12" s="1" customFormat="1" x14ac:dyDescent="0.25">
      <c r="D274" s="32"/>
      <c r="E274" s="32"/>
      <c r="G274" s="32"/>
      <c r="I274" s="33"/>
      <c r="J274" s="33"/>
      <c r="K274" s="33"/>
      <c r="L274" s="33"/>
    </row>
    <row r="275" spans="4:12" s="1" customFormat="1" x14ac:dyDescent="0.25">
      <c r="D275" s="32"/>
      <c r="E275" s="32"/>
      <c r="G275" s="32"/>
      <c r="I275" s="33"/>
      <c r="J275" s="33"/>
      <c r="K275" s="33"/>
      <c r="L275" s="33"/>
    </row>
    <row r="276" spans="4:12" s="1" customFormat="1" x14ac:dyDescent="0.25">
      <c r="D276" s="32"/>
      <c r="E276" s="32"/>
      <c r="G276" s="32"/>
      <c r="I276" s="33"/>
      <c r="J276" s="33"/>
      <c r="K276" s="33"/>
      <c r="L276" s="33"/>
    </row>
    <row r="277" spans="4:12" s="1" customFormat="1" x14ac:dyDescent="0.25">
      <c r="D277" s="32"/>
      <c r="E277" s="32"/>
      <c r="G277" s="32"/>
      <c r="I277" s="33"/>
      <c r="J277" s="33"/>
      <c r="K277" s="33"/>
      <c r="L277" s="33"/>
    </row>
    <row r="278" spans="4:12" s="1" customFormat="1" x14ac:dyDescent="0.25">
      <c r="D278" s="32"/>
      <c r="E278" s="32"/>
      <c r="G278" s="32"/>
      <c r="I278" s="33"/>
      <c r="J278" s="33"/>
      <c r="K278" s="33"/>
      <c r="L278" s="33"/>
    </row>
    <row r="279" spans="4:12" s="1" customFormat="1" x14ac:dyDescent="0.25">
      <c r="D279" s="32"/>
      <c r="E279" s="32"/>
      <c r="G279" s="32"/>
      <c r="I279" s="33"/>
      <c r="J279" s="33"/>
      <c r="K279" s="33"/>
      <c r="L279" s="33"/>
    </row>
    <row r="280" spans="4:12" s="1" customFormat="1" x14ac:dyDescent="0.25">
      <c r="D280" s="32"/>
      <c r="E280" s="32"/>
      <c r="G280" s="32"/>
      <c r="I280" s="33"/>
      <c r="J280" s="33"/>
      <c r="K280" s="33"/>
      <c r="L280" s="33"/>
    </row>
    <row r="281" spans="4:12" s="1" customFormat="1" x14ac:dyDescent="0.25">
      <c r="D281" s="32"/>
      <c r="E281" s="32"/>
      <c r="G281" s="32"/>
      <c r="I281" s="33"/>
      <c r="J281" s="33"/>
      <c r="K281" s="33"/>
      <c r="L281" s="33"/>
    </row>
    <row r="282" spans="4:12" s="1" customFormat="1" x14ac:dyDescent="0.25">
      <c r="D282" s="32"/>
      <c r="E282" s="32"/>
      <c r="G282" s="32"/>
      <c r="I282" s="33"/>
      <c r="J282" s="33"/>
      <c r="K282" s="33"/>
      <c r="L282" s="33"/>
    </row>
    <row r="283" spans="4:12" s="1" customFormat="1" x14ac:dyDescent="0.25">
      <c r="D283" s="32"/>
      <c r="E283" s="32"/>
      <c r="G283" s="32"/>
      <c r="I283" s="33"/>
      <c r="J283" s="33"/>
      <c r="K283" s="33"/>
      <c r="L283" s="33"/>
    </row>
    <row r="284" spans="4:12" s="1" customFormat="1" x14ac:dyDescent="0.25">
      <c r="D284" s="32"/>
      <c r="E284" s="32"/>
      <c r="G284" s="32"/>
      <c r="I284" s="33"/>
      <c r="J284" s="33"/>
      <c r="K284" s="33"/>
      <c r="L284" s="33"/>
    </row>
    <row r="285" spans="4:12" s="1" customFormat="1" x14ac:dyDescent="0.25">
      <c r="D285" s="32"/>
      <c r="E285" s="32"/>
      <c r="G285" s="32"/>
      <c r="I285" s="33"/>
      <c r="J285" s="33"/>
      <c r="K285" s="33"/>
      <c r="L285" s="33"/>
    </row>
    <row r="286" spans="4:12" s="1" customFormat="1" x14ac:dyDescent="0.25">
      <c r="D286" s="32"/>
      <c r="E286" s="32"/>
      <c r="G286" s="32"/>
      <c r="I286" s="33"/>
      <c r="J286" s="33"/>
      <c r="K286" s="33"/>
      <c r="L286" s="33"/>
    </row>
    <row r="287" spans="4:12" s="1" customFormat="1" x14ac:dyDescent="0.25">
      <c r="D287" s="32"/>
      <c r="E287" s="32"/>
      <c r="G287" s="32"/>
      <c r="I287" s="33"/>
      <c r="J287" s="33"/>
      <c r="K287" s="33"/>
      <c r="L287" s="33"/>
    </row>
    <row r="288" spans="4:12" s="1" customFormat="1" x14ac:dyDescent="0.25">
      <c r="D288" s="32"/>
      <c r="E288" s="32"/>
      <c r="G288" s="32"/>
      <c r="I288" s="33"/>
      <c r="J288" s="33"/>
      <c r="K288" s="33"/>
      <c r="L288" s="33"/>
    </row>
    <row r="289" spans="4:12" s="1" customFormat="1" x14ac:dyDescent="0.25">
      <c r="D289" s="32"/>
      <c r="E289" s="32"/>
      <c r="G289" s="32"/>
      <c r="I289" s="33"/>
      <c r="J289" s="33"/>
      <c r="K289" s="33"/>
      <c r="L289" s="33"/>
    </row>
    <row r="290" spans="4:12" s="1" customFormat="1" x14ac:dyDescent="0.25">
      <c r="D290" s="32"/>
      <c r="E290" s="32"/>
      <c r="G290" s="32"/>
      <c r="I290" s="33"/>
      <c r="J290" s="33"/>
      <c r="K290" s="33"/>
      <c r="L290" s="33"/>
    </row>
    <row r="291" spans="4:12" s="1" customFormat="1" x14ac:dyDescent="0.25">
      <c r="D291" s="32"/>
      <c r="E291" s="32"/>
      <c r="G291" s="32"/>
      <c r="I291" s="33"/>
      <c r="J291" s="33"/>
      <c r="K291" s="33"/>
      <c r="L291" s="33"/>
    </row>
    <row r="292" spans="4:12" s="1" customFormat="1" x14ac:dyDescent="0.25">
      <c r="D292" s="32"/>
      <c r="E292" s="32"/>
      <c r="G292" s="32"/>
      <c r="I292" s="33"/>
      <c r="J292" s="33"/>
      <c r="K292" s="33"/>
      <c r="L292" s="33"/>
    </row>
    <row r="293" spans="4:12" s="1" customFormat="1" x14ac:dyDescent="0.25">
      <c r="D293" s="32"/>
      <c r="E293" s="32"/>
      <c r="G293" s="32"/>
      <c r="I293" s="33"/>
      <c r="J293" s="33"/>
      <c r="K293" s="33"/>
      <c r="L293" s="33"/>
    </row>
    <row r="294" spans="4:12" s="1" customFormat="1" x14ac:dyDescent="0.25">
      <c r="D294" s="32"/>
      <c r="E294" s="32"/>
      <c r="G294" s="32"/>
      <c r="I294" s="33"/>
      <c r="J294" s="33"/>
      <c r="K294" s="33"/>
      <c r="L294" s="33"/>
    </row>
    <row r="295" spans="4:12" s="1" customFormat="1" x14ac:dyDescent="0.25">
      <c r="D295" s="32"/>
      <c r="E295" s="32"/>
      <c r="G295" s="32"/>
      <c r="I295" s="33"/>
      <c r="J295" s="33"/>
      <c r="K295" s="33"/>
      <c r="L295" s="33"/>
    </row>
    <row r="296" spans="4:12" s="1" customFormat="1" x14ac:dyDescent="0.25">
      <c r="D296" s="32"/>
      <c r="E296" s="32"/>
      <c r="G296" s="32"/>
      <c r="I296" s="33"/>
      <c r="J296" s="33"/>
      <c r="K296" s="33"/>
      <c r="L296" s="33"/>
    </row>
    <row r="297" spans="4:12" s="1" customFormat="1" x14ac:dyDescent="0.25">
      <c r="D297" s="32"/>
      <c r="E297" s="32"/>
      <c r="G297" s="32"/>
      <c r="I297" s="33"/>
      <c r="J297" s="33"/>
      <c r="K297" s="33"/>
      <c r="L297" s="33"/>
    </row>
    <row r="298" spans="4:12" s="1" customFormat="1" x14ac:dyDescent="0.25">
      <c r="D298" s="32"/>
      <c r="E298" s="32"/>
      <c r="G298" s="32"/>
      <c r="I298" s="33"/>
      <c r="J298" s="33"/>
      <c r="K298" s="33"/>
      <c r="L298" s="33"/>
    </row>
    <row r="299" spans="4:12" s="1" customFormat="1" x14ac:dyDescent="0.25">
      <c r="D299" s="32"/>
      <c r="E299" s="32"/>
      <c r="G299" s="32"/>
      <c r="I299" s="33"/>
      <c r="J299" s="33"/>
      <c r="K299" s="33"/>
      <c r="L299" s="33"/>
    </row>
    <row r="300" spans="4:12" s="1" customFormat="1" x14ac:dyDescent="0.25">
      <c r="D300" s="32"/>
      <c r="E300" s="32"/>
      <c r="G300" s="32"/>
      <c r="I300" s="33"/>
      <c r="J300" s="33"/>
      <c r="K300" s="33"/>
      <c r="L300" s="33"/>
    </row>
    <row r="301" spans="4:12" s="1" customFormat="1" x14ac:dyDescent="0.25">
      <c r="D301" s="32"/>
      <c r="E301" s="32"/>
      <c r="G301" s="32"/>
      <c r="I301" s="33"/>
      <c r="J301" s="33"/>
      <c r="K301" s="33"/>
      <c r="L301" s="33"/>
    </row>
    <row r="302" spans="4:12" s="1" customFormat="1" x14ac:dyDescent="0.25">
      <c r="D302" s="32"/>
      <c r="E302" s="32"/>
      <c r="G302" s="32"/>
      <c r="I302" s="33"/>
      <c r="J302" s="33"/>
      <c r="K302" s="33"/>
      <c r="L302" s="33"/>
    </row>
    <row r="303" spans="4:12" s="1" customFormat="1" x14ac:dyDescent="0.25">
      <c r="D303" s="32"/>
      <c r="E303" s="32"/>
      <c r="G303" s="32"/>
      <c r="I303" s="33"/>
      <c r="J303" s="33"/>
      <c r="K303" s="33"/>
      <c r="L303" s="33"/>
    </row>
    <row r="304" spans="4:12" s="1" customFormat="1" x14ac:dyDescent="0.25">
      <c r="D304" s="32"/>
      <c r="E304" s="32"/>
      <c r="G304" s="32"/>
      <c r="I304" s="33"/>
      <c r="J304" s="33"/>
      <c r="K304" s="33"/>
      <c r="L304" s="33"/>
    </row>
    <row r="305" spans="4:12" s="1" customFormat="1" x14ac:dyDescent="0.25">
      <c r="D305" s="32"/>
      <c r="E305" s="32"/>
      <c r="G305" s="32"/>
      <c r="I305" s="33"/>
      <c r="J305" s="33"/>
      <c r="K305" s="33"/>
      <c r="L305" s="33"/>
    </row>
    <row r="306" spans="4:12" s="1" customFormat="1" x14ac:dyDescent="0.25">
      <c r="D306" s="32"/>
      <c r="E306" s="32"/>
      <c r="G306" s="32"/>
      <c r="I306" s="33"/>
      <c r="J306" s="33"/>
      <c r="K306" s="33"/>
      <c r="L306" s="33"/>
    </row>
    <row r="307" spans="4:12" s="1" customFormat="1" x14ac:dyDescent="0.25">
      <c r="D307" s="32"/>
      <c r="E307" s="32"/>
      <c r="G307" s="32"/>
      <c r="I307" s="33"/>
      <c r="J307" s="33"/>
      <c r="K307" s="33"/>
      <c r="L307" s="33"/>
    </row>
    <row r="308" spans="4:12" s="1" customFormat="1" x14ac:dyDescent="0.25">
      <c r="D308" s="32"/>
      <c r="E308" s="32"/>
      <c r="G308" s="32"/>
      <c r="I308" s="33"/>
      <c r="J308" s="33"/>
      <c r="K308" s="33"/>
      <c r="L308" s="33"/>
    </row>
    <row r="309" spans="4:12" s="1" customFormat="1" x14ac:dyDescent="0.25">
      <c r="D309" s="32"/>
      <c r="E309" s="32"/>
      <c r="G309" s="32"/>
      <c r="I309" s="33"/>
      <c r="J309" s="33"/>
      <c r="K309" s="33"/>
      <c r="L309" s="33"/>
    </row>
    <row r="310" spans="4:12" s="1" customFormat="1" x14ac:dyDescent="0.25">
      <c r="D310" s="32"/>
      <c r="E310" s="32"/>
      <c r="G310" s="32"/>
      <c r="I310" s="33"/>
      <c r="J310" s="33"/>
      <c r="K310" s="33"/>
      <c r="L310" s="33"/>
    </row>
    <row r="311" spans="4:12" s="1" customFormat="1" x14ac:dyDescent="0.25">
      <c r="D311" s="32"/>
      <c r="E311" s="32"/>
      <c r="G311" s="32"/>
      <c r="I311" s="33"/>
      <c r="J311" s="33"/>
      <c r="K311" s="33"/>
      <c r="L311" s="33"/>
    </row>
    <row r="312" spans="4:12" s="1" customFormat="1" x14ac:dyDescent="0.25">
      <c r="D312" s="32"/>
      <c r="E312" s="32"/>
      <c r="G312" s="32"/>
      <c r="I312" s="33"/>
      <c r="J312" s="33"/>
      <c r="K312" s="33"/>
      <c r="L312" s="33"/>
    </row>
    <row r="313" spans="4:12" s="1" customFormat="1" x14ac:dyDescent="0.25">
      <c r="D313" s="32"/>
      <c r="E313" s="32"/>
      <c r="G313" s="32"/>
      <c r="I313" s="33"/>
      <c r="J313" s="33"/>
      <c r="K313" s="33"/>
      <c r="L313" s="33"/>
    </row>
    <row r="314" spans="4:12" s="1" customFormat="1" x14ac:dyDescent="0.25">
      <c r="D314" s="32"/>
      <c r="E314" s="32"/>
      <c r="G314" s="32"/>
      <c r="I314" s="33"/>
      <c r="J314" s="33"/>
      <c r="K314" s="33"/>
      <c r="L314" s="33"/>
    </row>
    <row r="315" spans="4:12" s="1" customFormat="1" x14ac:dyDescent="0.25">
      <c r="D315" s="32"/>
      <c r="E315" s="32"/>
      <c r="G315" s="32"/>
      <c r="I315" s="33"/>
      <c r="J315" s="33"/>
      <c r="K315" s="33"/>
      <c r="L315" s="33"/>
    </row>
    <row r="316" spans="4:12" s="1" customFormat="1" x14ac:dyDescent="0.25">
      <c r="D316" s="32"/>
      <c r="E316" s="32"/>
      <c r="G316" s="32"/>
      <c r="I316" s="33"/>
      <c r="J316" s="33"/>
      <c r="K316" s="33"/>
      <c r="L316" s="33"/>
    </row>
    <row r="317" spans="4:12" s="1" customFormat="1" x14ac:dyDescent="0.25">
      <c r="D317" s="32"/>
      <c r="E317" s="32"/>
      <c r="G317" s="32"/>
      <c r="I317" s="33"/>
      <c r="J317" s="33"/>
      <c r="K317" s="33"/>
      <c r="L317" s="33"/>
    </row>
    <row r="318" spans="4:12" s="1" customFormat="1" x14ac:dyDescent="0.25">
      <c r="D318" s="32"/>
      <c r="E318" s="32"/>
      <c r="G318" s="32"/>
      <c r="I318" s="33"/>
      <c r="J318" s="33"/>
      <c r="K318" s="33"/>
      <c r="L318" s="33"/>
    </row>
    <row r="319" spans="4:12" s="1" customFormat="1" x14ac:dyDescent="0.25">
      <c r="D319" s="32"/>
      <c r="E319" s="32"/>
      <c r="G319" s="32"/>
      <c r="I319" s="33"/>
      <c r="J319" s="33"/>
      <c r="K319" s="33"/>
      <c r="L319" s="33"/>
    </row>
    <row r="320" spans="4:12" s="1" customFormat="1" x14ac:dyDescent="0.25">
      <c r="D320" s="32"/>
      <c r="E320" s="32"/>
      <c r="G320" s="32"/>
      <c r="I320" s="33"/>
      <c r="J320" s="33"/>
      <c r="K320" s="33"/>
      <c r="L320" s="33"/>
    </row>
    <row r="321" spans="4:12" s="1" customFormat="1" x14ac:dyDescent="0.25">
      <c r="D321" s="32"/>
      <c r="E321" s="32"/>
      <c r="G321" s="32"/>
      <c r="I321" s="33"/>
      <c r="J321" s="33"/>
      <c r="K321" s="33"/>
      <c r="L321" s="33"/>
    </row>
    <row r="322" spans="4:12" s="1" customFormat="1" x14ac:dyDescent="0.25">
      <c r="D322" s="32"/>
      <c r="E322" s="32"/>
      <c r="G322" s="32"/>
      <c r="I322" s="33"/>
      <c r="J322" s="33"/>
      <c r="K322" s="33"/>
      <c r="L322" s="33"/>
    </row>
    <row r="323" spans="4:12" s="1" customFormat="1" x14ac:dyDescent="0.25">
      <c r="D323" s="32"/>
      <c r="E323" s="32"/>
      <c r="G323" s="32"/>
      <c r="I323" s="33"/>
      <c r="J323" s="33"/>
      <c r="K323" s="33"/>
      <c r="L323" s="33"/>
    </row>
    <row r="324" spans="4:12" s="1" customFormat="1" x14ac:dyDescent="0.25">
      <c r="D324" s="32"/>
      <c r="E324" s="32"/>
      <c r="G324" s="32"/>
      <c r="I324" s="33"/>
      <c r="J324" s="33"/>
      <c r="K324" s="33"/>
      <c r="L324" s="33"/>
    </row>
    <row r="325" spans="4:12" s="1" customFormat="1" x14ac:dyDescent="0.25">
      <c r="D325" s="32"/>
      <c r="E325" s="32"/>
      <c r="G325" s="32"/>
      <c r="I325" s="33"/>
      <c r="J325" s="33"/>
      <c r="K325" s="33"/>
      <c r="L325" s="33"/>
    </row>
    <row r="326" spans="4:12" s="1" customFormat="1" x14ac:dyDescent="0.25">
      <c r="D326" s="32"/>
      <c r="E326" s="32"/>
      <c r="G326" s="32"/>
      <c r="I326" s="33"/>
      <c r="J326" s="33"/>
      <c r="K326" s="33"/>
      <c r="L326" s="33"/>
    </row>
    <row r="327" spans="4:12" s="1" customFormat="1" x14ac:dyDescent="0.25">
      <c r="D327" s="32"/>
      <c r="E327" s="32"/>
      <c r="G327" s="32"/>
      <c r="I327" s="33"/>
      <c r="J327" s="33"/>
      <c r="K327" s="33"/>
      <c r="L327" s="33"/>
    </row>
    <row r="328" spans="4:12" s="1" customFormat="1" x14ac:dyDescent="0.25">
      <c r="D328" s="32"/>
      <c r="E328" s="32"/>
      <c r="G328" s="32"/>
      <c r="I328" s="33"/>
      <c r="J328" s="33"/>
      <c r="K328" s="33"/>
      <c r="L328" s="33"/>
    </row>
    <row r="329" spans="4:12" s="1" customFormat="1" x14ac:dyDescent="0.25">
      <c r="D329" s="32"/>
      <c r="E329" s="32"/>
      <c r="G329" s="32"/>
      <c r="I329" s="33"/>
      <c r="J329" s="33"/>
      <c r="K329" s="33"/>
      <c r="L329" s="33"/>
    </row>
    <row r="330" spans="4:12" s="1" customFormat="1" x14ac:dyDescent="0.25">
      <c r="D330" s="32"/>
      <c r="E330" s="32"/>
      <c r="G330" s="32"/>
      <c r="I330" s="33"/>
      <c r="J330" s="33"/>
      <c r="K330" s="33"/>
      <c r="L330" s="33"/>
    </row>
    <row r="331" spans="4:12" s="1" customFormat="1" x14ac:dyDescent="0.25">
      <c r="D331" s="32"/>
      <c r="E331" s="32"/>
      <c r="G331" s="32"/>
      <c r="I331" s="33"/>
      <c r="J331" s="33"/>
      <c r="K331" s="33"/>
      <c r="L331" s="33"/>
    </row>
    <row r="332" spans="4:12" s="1" customFormat="1" x14ac:dyDescent="0.25">
      <c r="D332" s="32"/>
      <c r="E332" s="32"/>
      <c r="G332" s="32"/>
      <c r="I332" s="33"/>
      <c r="J332" s="33"/>
      <c r="K332" s="33"/>
      <c r="L332" s="33"/>
    </row>
    <row r="333" spans="4:12" s="1" customFormat="1" x14ac:dyDescent="0.25">
      <c r="D333" s="32"/>
      <c r="E333" s="32"/>
      <c r="G333" s="32"/>
      <c r="I333" s="33"/>
      <c r="J333" s="33"/>
      <c r="K333" s="33"/>
      <c r="L333" s="33"/>
    </row>
    <row r="334" spans="4:12" s="1" customFormat="1" x14ac:dyDescent="0.25">
      <c r="D334" s="32"/>
      <c r="E334" s="32"/>
      <c r="G334" s="32"/>
      <c r="I334" s="33"/>
      <c r="J334" s="33"/>
      <c r="K334" s="33"/>
      <c r="L334" s="33"/>
    </row>
    <row r="335" spans="4:12" s="1" customFormat="1" x14ac:dyDescent="0.25">
      <c r="D335" s="32"/>
      <c r="E335" s="32"/>
      <c r="G335" s="32"/>
      <c r="I335" s="33"/>
      <c r="J335" s="33"/>
      <c r="K335" s="33"/>
      <c r="L335" s="33"/>
    </row>
    <row r="336" spans="4:12" s="1" customFormat="1" x14ac:dyDescent="0.25">
      <c r="D336" s="32"/>
      <c r="E336" s="32"/>
      <c r="G336" s="32"/>
      <c r="I336" s="33"/>
      <c r="J336" s="33"/>
      <c r="K336" s="33"/>
      <c r="L336" s="33"/>
    </row>
    <row r="337" spans="4:12" s="1" customFormat="1" x14ac:dyDescent="0.25">
      <c r="D337" s="32"/>
      <c r="E337" s="32"/>
      <c r="G337" s="32"/>
      <c r="I337" s="33"/>
      <c r="J337" s="33"/>
      <c r="K337" s="33"/>
      <c r="L337" s="33"/>
    </row>
    <row r="338" spans="4:12" s="1" customFormat="1" x14ac:dyDescent="0.25">
      <c r="D338" s="32"/>
      <c r="E338" s="32"/>
      <c r="G338" s="32"/>
      <c r="I338" s="33"/>
      <c r="J338" s="33"/>
      <c r="K338" s="33"/>
      <c r="L338" s="33"/>
    </row>
    <row r="339" spans="4:12" s="1" customFormat="1" x14ac:dyDescent="0.25">
      <c r="D339" s="32"/>
      <c r="E339" s="32"/>
      <c r="G339" s="32"/>
      <c r="I339" s="33"/>
      <c r="J339" s="33"/>
      <c r="K339" s="33"/>
      <c r="L339" s="33"/>
    </row>
    <row r="340" spans="4:12" s="1" customFormat="1" x14ac:dyDescent="0.25">
      <c r="D340" s="32"/>
      <c r="E340" s="32"/>
      <c r="G340" s="32"/>
      <c r="I340" s="33"/>
      <c r="J340" s="33"/>
      <c r="K340" s="33"/>
      <c r="L340" s="33"/>
    </row>
    <row r="341" spans="4:12" s="1" customFormat="1" x14ac:dyDescent="0.25">
      <c r="D341" s="32"/>
      <c r="E341" s="32"/>
      <c r="G341" s="32"/>
      <c r="I341" s="33"/>
      <c r="J341" s="33"/>
      <c r="K341" s="33"/>
      <c r="L341" s="33"/>
    </row>
    <row r="342" spans="4:12" s="1" customFormat="1" x14ac:dyDescent="0.25">
      <c r="D342" s="32"/>
      <c r="E342" s="32"/>
      <c r="G342" s="32"/>
      <c r="I342" s="33"/>
      <c r="J342" s="33"/>
      <c r="K342" s="33"/>
      <c r="L342" s="33"/>
    </row>
    <row r="343" spans="4:12" s="1" customFormat="1" x14ac:dyDescent="0.25">
      <c r="D343" s="32"/>
      <c r="E343" s="32"/>
      <c r="G343" s="32"/>
      <c r="I343" s="33"/>
      <c r="J343" s="33"/>
      <c r="K343" s="33"/>
      <c r="L343" s="33"/>
    </row>
    <row r="344" spans="4:12" s="1" customFormat="1" x14ac:dyDescent="0.25">
      <c r="D344" s="32"/>
      <c r="E344" s="32"/>
      <c r="G344" s="32"/>
      <c r="I344" s="33"/>
      <c r="J344" s="33"/>
      <c r="K344" s="33"/>
      <c r="L344" s="33"/>
    </row>
    <row r="345" spans="4:12" s="1" customFormat="1" x14ac:dyDescent="0.25">
      <c r="D345" s="32"/>
      <c r="E345" s="32"/>
      <c r="G345" s="32"/>
      <c r="I345" s="33"/>
      <c r="J345" s="33"/>
      <c r="K345" s="33"/>
      <c r="L345" s="33"/>
    </row>
    <row r="346" spans="4:12" s="1" customFormat="1" x14ac:dyDescent="0.25">
      <c r="D346" s="32"/>
      <c r="E346" s="32"/>
      <c r="G346" s="32"/>
      <c r="I346" s="33"/>
      <c r="J346" s="33"/>
      <c r="K346" s="33"/>
      <c r="L346" s="33"/>
    </row>
    <row r="347" spans="4:12" s="1" customFormat="1" x14ac:dyDescent="0.25">
      <c r="D347" s="32"/>
      <c r="E347" s="32"/>
      <c r="G347" s="32"/>
      <c r="I347" s="33"/>
      <c r="J347" s="33"/>
      <c r="K347" s="33"/>
      <c r="L347" s="33"/>
    </row>
    <row r="348" spans="4:12" s="1" customFormat="1" x14ac:dyDescent="0.25">
      <c r="D348" s="32"/>
      <c r="E348" s="32"/>
      <c r="G348" s="32"/>
      <c r="I348" s="33"/>
      <c r="J348" s="33"/>
      <c r="K348" s="33"/>
      <c r="L348" s="33"/>
    </row>
    <row r="349" spans="4:12" s="1" customFormat="1" x14ac:dyDescent="0.25">
      <c r="D349" s="32"/>
      <c r="E349" s="32"/>
      <c r="G349" s="32"/>
      <c r="I349" s="33"/>
      <c r="J349" s="33"/>
      <c r="K349" s="33"/>
      <c r="L349" s="33"/>
    </row>
    <row r="350" spans="4:12" s="1" customFormat="1" x14ac:dyDescent="0.25">
      <c r="D350" s="32"/>
      <c r="E350" s="32"/>
      <c r="G350" s="32"/>
      <c r="I350" s="33"/>
      <c r="J350" s="33"/>
      <c r="K350" s="33"/>
      <c r="L350" s="33"/>
    </row>
    <row r="351" spans="4:12" s="1" customFormat="1" x14ac:dyDescent="0.25">
      <c r="D351" s="32"/>
      <c r="E351" s="32"/>
      <c r="G351" s="32"/>
      <c r="I351" s="33"/>
      <c r="J351" s="33"/>
      <c r="K351" s="33"/>
      <c r="L351" s="33"/>
    </row>
    <row r="352" spans="4:12" s="1" customFormat="1" x14ac:dyDescent="0.25">
      <c r="D352" s="32"/>
      <c r="E352" s="32"/>
      <c r="G352" s="32"/>
      <c r="I352" s="33"/>
      <c r="J352" s="33"/>
      <c r="K352" s="33"/>
      <c r="L352" s="33"/>
    </row>
    <row r="353" spans="4:12" s="1" customFormat="1" x14ac:dyDescent="0.25">
      <c r="D353" s="32"/>
      <c r="E353" s="32"/>
      <c r="G353" s="32"/>
      <c r="I353" s="33"/>
      <c r="J353" s="33"/>
      <c r="K353" s="33"/>
      <c r="L353" s="33"/>
    </row>
    <row r="354" spans="4:12" s="1" customFormat="1" x14ac:dyDescent="0.25">
      <c r="D354" s="32"/>
      <c r="E354" s="32"/>
      <c r="G354" s="32"/>
      <c r="I354" s="33"/>
      <c r="J354" s="33"/>
      <c r="K354" s="33"/>
      <c r="L354" s="33"/>
    </row>
    <row r="355" spans="4:12" s="1" customFormat="1" x14ac:dyDescent="0.25">
      <c r="D355" s="32"/>
      <c r="E355" s="32"/>
      <c r="G355" s="32"/>
      <c r="I355" s="33"/>
      <c r="J355" s="33"/>
      <c r="K355" s="33"/>
      <c r="L355" s="33"/>
    </row>
    <row r="356" spans="4:12" s="1" customFormat="1" x14ac:dyDescent="0.25">
      <c r="D356" s="32"/>
      <c r="E356" s="32"/>
      <c r="G356" s="32"/>
      <c r="I356" s="33"/>
      <c r="J356" s="33"/>
      <c r="K356" s="33"/>
      <c r="L356" s="33"/>
    </row>
    <row r="357" spans="4:12" s="1" customFormat="1" x14ac:dyDescent="0.25">
      <c r="D357" s="32"/>
      <c r="E357" s="32"/>
      <c r="G357" s="32"/>
      <c r="I357" s="33"/>
      <c r="J357" s="33"/>
      <c r="K357" s="33"/>
      <c r="L357" s="33"/>
    </row>
    <row r="358" spans="4:12" s="1" customFormat="1" x14ac:dyDescent="0.25">
      <c r="D358" s="32"/>
      <c r="E358" s="32"/>
      <c r="G358" s="32"/>
      <c r="I358" s="33"/>
      <c r="J358" s="33"/>
      <c r="K358" s="33"/>
      <c r="L358" s="33"/>
    </row>
    <row r="359" spans="4:12" s="1" customFormat="1" x14ac:dyDescent="0.25">
      <c r="D359" s="32"/>
      <c r="E359" s="32"/>
      <c r="G359" s="32"/>
      <c r="I359" s="33"/>
      <c r="J359" s="33"/>
      <c r="K359" s="33"/>
      <c r="L359" s="33"/>
    </row>
    <row r="360" spans="4:12" s="1" customFormat="1" x14ac:dyDescent="0.25">
      <c r="D360" s="32"/>
      <c r="E360" s="32"/>
      <c r="G360" s="32"/>
      <c r="I360" s="33"/>
      <c r="J360" s="33"/>
      <c r="K360" s="33"/>
      <c r="L360" s="33"/>
    </row>
    <row r="361" spans="4:12" s="1" customFormat="1" x14ac:dyDescent="0.25">
      <c r="D361" s="32"/>
      <c r="E361" s="32"/>
      <c r="G361" s="32"/>
      <c r="I361" s="33"/>
      <c r="J361" s="33"/>
      <c r="K361" s="33"/>
      <c r="L361" s="33"/>
    </row>
    <row r="362" spans="4:12" s="1" customFormat="1" x14ac:dyDescent="0.25">
      <c r="D362" s="32"/>
      <c r="E362" s="32"/>
      <c r="G362" s="32"/>
      <c r="I362" s="33"/>
      <c r="J362" s="33"/>
      <c r="K362" s="33"/>
      <c r="L362" s="33"/>
    </row>
    <row r="363" spans="4:12" s="1" customFormat="1" x14ac:dyDescent="0.25">
      <c r="D363" s="32"/>
      <c r="E363" s="32"/>
      <c r="G363" s="32"/>
      <c r="I363" s="33"/>
      <c r="J363" s="33"/>
      <c r="K363" s="33"/>
      <c r="L363" s="33"/>
    </row>
    <row r="364" spans="4:12" s="1" customFormat="1" x14ac:dyDescent="0.25">
      <c r="D364" s="32"/>
      <c r="E364" s="32"/>
      <c r="G364" s="32"/>
      <c r="I364" s="33"/>
      <c r="J364" s="33"/>
      <c r="K364" s="33"/>
      <c r="L364" s="33"/>
    </row>
    <row r="365" spans="4:12" s="1" customFormat="1" x14ac:dyDescent="0.25">
      <c r="D365" s="32"/>
      <c r="E365" s="32"/>
      <c r="G365" s="32"/>
      <c r="I365" s="33"/>
      <c r="J365" s="33"/>
      <c r="K365" s="33"/>
      <c r="L365" s="33"/>
    </row>
    <row r="366" spans="4:12" s="1" customFormat="1" x14ac:dyDescent="0.25">
      <c r="D366" s="32"/>
      <c r="E366" s="32"/>
      <c r="G366" s="32"/>
      <c r="I366" s="33"/>
      <c r="J366" s="33"/>
      <c r="K366" s="33"/>
      <c r="L366" s="33"/>
    </row>
    <row r="367" spans="4:12" s="1" customFormat="1" x14ac:dyDescent="0.25">
      <c r="D367" s="32"/>
      <c r="E367" s="32"/>
      <c r="G367" s="32"/>
      <c r="I367" s="33"/>
      <c r="J367" s="33"/>
      <c r="K367" s="33"/>
      <c r="L367" s="33"/>
    </row>
    <row r="368" spans="4:12" s="1" customFormat="1" x14ac:dyDescent="0.25">
      <c r="D368" s="32"/>
      <c r="E368" s="32"/>
      <c r="G368" s="32"/>
      <c r="I368" s="33"/>
      <c r="J368" s="33"/>
      <c r="K368" s="33"/>
      <c r="L368" s="33"/>
    </row>
    <row r="369" spans="4:12" s="1" customFormat="1" x14ac:dyDescent="0.25">
      <c r="D369" s="32"/>
      <c r="E369" s="32"/>
      <c r="G369" s="32"/>
      <c r="I369" s="33"/>
      <c r="J369" s="33"/>
      <c r="K369" s="33"/>
      <c r="L369" s="33"/>
    </row>
    <row r="370" spans="4:12" s="1" customFormat="1" x14ac:dyDescent="0.25">
      <c r="D370" s="32"/>
      <c r="E370" s="32"/>
      <c r="G370" s="32"/>
      <c r="I370" s="33"/>
      <c r="J370" s="33"/>
      <c r="K370" s="33"/>
      <c r="L370" s="33"/>
    </row>
    <row r="371" spans="4:12" s="1" customFormat="1" x14ac:dyDescent="0.25">
      <c r="D371" s="32"/>
      <c r="E371" s="32"/>
      <c r="G371" s="32"/>
      <c r="I371" s="33"/>
      <c r="J371" s="33"/>
      <c r="K371" s="33"/>
      <c r="L371" s="33"/>
    </row>
    <row r="372" spans="4:12" s="1" customFormat="1" x14ac:dyDescent="0.25">
      <c r="D372" s="32"/>
      <c r="E372" s="32"/>
      <c r="G372" s="32"/>
      <c r="I372" s="33"/>
      <c r="J372" s="33"/>
      <c r="K372" s="33"/>
      <c r="L372" s="33"/>
    </row>
    <row r="373" spans="4:12" s="1" customFormat="1" x14ac:dyDescent="0.25">
      <c r="D373" s="32"/>
      <c r="E373" s="32"/>
      <c r="G373" s="32"/>
      <c r="I373" s="33"/>
      <c r="J373" s="33"/>
      <c r="K373" s="33"/>
      <c r="L373" s="33"/>
    </row>
    <row r="374" spans="4:12" s="1" customFormat="1" x14ac:dyDescent="0.25">
      <c r="D374" s="32"/>
      <c r="E374" s="32"/>
      <c r="G374" s="32"/>
      <c r="I374" s="33"/>
      <c r="J374" s="33"/>
      <c r="K374" s="33"/>
      <c r="L374" s="33"/>
    </row>
    <row r="375" spans="4:12" s="1" customFormat="1" x14ac:dyDescent="0.25">
      <c r="D375" s="32"/>
      <c r="E375" s="32"/>
      <c r="G375" s="32"/>
      <c r="I375" s="33"/>
      <c r="J375" s="33"/>
      <c r="K375" s="33"/>
      <c r="L375" s="33"/>
    </row>
    <row r="376" spans="4:12" s="1" customFormat="1" x14ac:dyDescent="0.25">
      <c r="D376" s="32"/>
      <c r="E376" s="32"/>
      <c r="G376" s="32"/>
      <c r="I376" s="33"/>
      <c r="J376" s="33"/>
      <c r="K376" s="33"/>
      <c r="L376" s="33"/>
    </row>
    <row r="377" spans="4:12" s="1" customFormat="1" x14ac:dyDescent="0.25">
      <c r="D377" s="32"/>
      <c r="E377" s="32"/>
      <c r="G377" s="32"/>
      <c r="I377" s="33"/>
      <c r="J377" s="33"/>
      <c r="K377" s="33"/>
      <c r="L377" s="33"/>
    </row>
    <row r="378" spans="4:12" s="1" customFormat="1" x14ac:dyDescent="0.25">
      <c r="D378" s="32"/>
      <c r="E378" s="32"/>
      <c r="G378" s="32"/>
      <c r="I378" s="33"/>
      <c r="J378" s="33"/>
      <c r="K378" s="33"/>
      <c r="L378" s="33"/>
    </row>
    <row r="379" spans="4:12" s="1" customFormat="1" x14ac:dyDescent="0.25">
      <c r="D379" s="32"/>
      <c r="E379" s="32"/>
      <c r="G379" s="32"/>
      <c r="I379" s="33"/>
      <c r="J379" s="33"/>
      <c r="K379" s="33"/>
      <c r="L379" s="33"/>
    </row>
    <row r="380" spans="4:12" s="1" customFormat="1" x14ac:dyDescent="0.25">
      <c r="D380" s="32"/>
      <c r="E380" s="32"/>
      <c r="G380" s="32"/>
      <c r="I380" s="33"/>
      <c r="J380" s="33"/>
      <c r="K380" s="33"/>
      <c r="L380" s="33"/>
    </row>
    <row r="381" spans="4:12" s="1" customFormat="1" x14ac:dyDescent="0.25">
      <c r="D381" s="32"/>
      <c r="E381" s="32"/>
      <c r="G381" s="32"/>
      <c r="I381" s="33"/>
      <c r="J381" s="33"/>
      <c r="K381" s="33"/>
      <c r="L381" s="33"/>
    </row>
    <row r="382" spans="4:12" s="1" customFormat="1" x14ac:dyDescent="0.25">
      <c r="D382" s="32"/>
      <c r="E382" s="32"/>
      <c r="G382" s="32"/>
      <c r="I382" s="33"/>
      <c r="J382" s="33"/>
      <c r="K382" s="33"/>
      <c r="L382" s="33"/>
    </row>
    <row r="383" spans="4:12" s="1" customFormat="1" x14ac:dyDescent="0.25">
      <c r="D383" s="32"/>
      <c r="E383" s="32"/>
      <c r="G383" s="32"/>
      <c r="I383" s="33"/>
      <c r="J383" s="33"/>
      <c r="K383" s="33"/>
      <c r="L383" s="33"/>
    </row>
    <row r="384" spans="4:12" s="1" customFormat="1" x14ac:dyDescent="0.25">
      <c r="D384" s="32"/>
      <c r="E384" s="32"/>
      <c r="G384" s="32"/>
      <c r="I384" s="33"/>
      <c r="J384" s="33"/>
      <c r="K384" s="33"/>
      <c r="L384" s="33"/>
    </row>
    <row r="385" spans="4:12" s="1" customFormat="1" x14ac:dyDescent="0.25">
      <c r="D385" s="32"/>
      <c r="E385" s="32"/>
      <c r="G385" s="32"/>
      <c r="I385" s="33"/>
      <c r="J385" s="33"/>
      <c r="K385" s="33"/>
      <c r="L385" s="33"/>
    </row>
    <row r="386" spans="4:12" s="1" customFormat="1" x14ac:dyDescent="0.25">
      <c r="D386" s="32"/>
      <c r="E386" s="32"/>
      <c r="G386" s="32"/>
      <c r="I386" s="33"/>
      <c r="J386" s="33"/>
      <c r="K386" s="33"/>
      <c r="L386" s="33"/>
    </row>
    <row r="387" spans="4:12" s="1" customFormat="1" x14ac:dyDescent="0.25">
      <c r="D387" s="32"/>
      <c r="E387" s="32"/>
      <c r="G387" s="32"/>
      <c r="I387" s="33"/>
      <c r="J387" s="33"/>
      <c r="K387" s="33"/>
      <c r="L387" s="33"/>
    </row>
    <row r="388" spans="4:12" s="1" customFormat="1" x14ac:dyDescent="0.25">
      <c r="D388" s="32"/>
      <c r="E388" s="32"/>
      <c r="G388" s="32"/>
      <c r="I388" s="33"/>
      <c r="J388" s="33"/>
      <c r="K388" s="33"/>
      <c r="L388" s="33"/>
    </row>
    <row r="389" spans="4:12" s="1" customFormat="1" x14ac:dyDescent="0.25">
      <c r="D389" s="32"/>
      <c r="E389" s="32"/>
      <c r="G389" s="32"/>
      <c r="I389" s="33"/>
      <c r="J389" s="33"/>
      <c r="K389" s="33"/>
      <c r="L389" s="33"/>
    </row>
    <row r="390" spans="4:12" s="1" customFormat="1" x14ac:dyDescent="0.25">
      <c r="D390" s="32"/>
      <c r="E390" s="32"/>
      <c r="G390" s="32"/>
      <c r="I390" s="33"/>
      <c r="J390" s="33"/>
      <c r="K390" s="33"/>
      <c r="L390" s="33"/>
    </row>
    <row r="391" spans="4:12" s="1" customFormat="1" x14ac:dyDescent="0.25">
      <c r="D391" s="32"/>
      <c r="E391" s="32"/>
      <c r="G391" s="32"/>
      <c r="I391" s="33"/>
      <c r="J391" s="33"/>
      <c r="K391" s="33"/>
      <c r="L391" s="33"/>
    </row>
    <row r="392" spans="4:12" s="1" customFormat="1" x14ac:dyDescent="0.25">
      <c r="D392" s="32"/>
      <c r="E392" s="32"/>
      <c r="G392" s="32"/>
      <c r="I392" s="33"/>
      <c r="J392" s="33"/>
      <c r="K392" s="33"/>
      <c r="L392" s="33"/>
    </row>
    <row r="393" spans="4:12" s="1" customFormat="1" x14ac:dyDescent="0.25">
      <c r="D393" s="32"/>
      <c r="E393" s="32"/>
      <c r="G393" s="32"/>
      <c r="I393" s="33"/>
      <c r="J393" s="33"/>
      <c r="K393" s="33"/>
      <c r="L393" s="33"/>
    </row>
    <row r="394" spans="4:12" s="1" customFormat="1" x14ac:dyDescent="0.25">
      <c r="D394" s="32"/>
      <c r="E394" s="32"/>
      <c r="G394" s="32"/>
      <c r="I394" s="33"/>
      <c r="J394" s="33"/>
      <c r="K394" s="33"/>
      <c r="L394" s="33"/>
    </row>
    <row r="395" spans="4:12" s="1" customFormat="1" x14ac:dyDescent="0.25">
      <c r="D395" s="32"/>
      <c r="E395" s="32"/>
      <c r="G395" s="32"/>
      <c r="I395" s="33"/>
      <c r="J395" s="33"/>
      <c r="K395" s="33"/>
      <c r="L395" s="33"/>
    </row>
    <row r="396" spans="4:12" s="1" customFormat="1" x14ac:dyDescent="0.25">
      <c r="D396" s="32"/>
      <c r="E396" s="32"/>
      <c r="G396" s="32"/>
      <c r="I396" s="33"/>
      <c r="J396" s="33"/>
      <c r="K396" s="33"/>
      <c r="L396" s="33"/>
    </row>
    <row r="397" spans="4:12" s="1" customFormat="1" x14ac:dyDescent="0.25">
      <c r="D397" s="32"/>
      <c r="E397" s="32"/>
      <c r="G397" s="32"/>
      <c r="I397" s="33"/>
      <c r="J397" s="33"/>
      <c r="K397" s="33"/>
      <c r="L397" s="33"/>
    </row>
    <row r="398" spans="4:12" s="1" customFormat="1" x14ac:dyDescent="0.25">
      <c r="D398" s="32"/>
      <c r="E398" s="32"/>
      <c r="G398" s="32"/>
      <c r="I398" s="33"/>
      <c r="J398" s="33"/>
      <c r="K398" s="33"/>
      <c r="L398" s="33"/>
    </row>
    <row r="399" spans="4:12" s="1" customFormat="1" x14ac:dyDescent="0.25">
      <c r="D399" s="32"/>
      <c r="E399" s="32"/>
      <c r="G399" s="32"/>
      <c r="I399" s="33"/>
      <c r="J399" s="33"/>
      <c r="K399" s="33"/>
      <c r="L399" s="33"/>
    </row>
    <row r="400" spans="4:12" s="1" customFormat="1" x14ac:dyDescent="0.25">
      <c r="D400" s="32"/>
      <c r="E400" s="32"/>
      <c r="G400" s="32"/>
      <c r="I400" s="33"/>
      <c r="J400" s="33"/>
      <c r="K400" s="33"/>
      <c r="L400" s="33"/>
    </row>
    <row r="401" spans="4:12" s="1" customFormat="1" x14ac:dyDescent="0.25">
      <c r="D401" s="32"/>
      <c r="E401" s="32"/>
      <c r="G401" s="32"/>
      <c r="I401" s="33"/>
      <c r="J401" s="33"/>
      <c r="K401" s="33"/>
      <c r="L401" s="33"/>
    </row>
    <row r="402" spans="4:12" s="1" customFormat="1" x14ac:dyDescent="0.25">
      <c r="D402" s="32"/>
      <c r="E402" s="32"/>
      <c r="G402" s="32"/>
      <c r="I402" s="33"/>
      <c r="J402" s="33"/>
      <c r="K402" s="33"/>
      <c r="L402" s="33"/>
    </row>
    <row r="403" spans="4:12" s="1" customFormat="1" x14ac:dyDescent="0.25">
      <c r="D403" s="32"/>
      <c r="E403" s="32"/>
      <c r="G403" s="32"/>
      <c r="I403" s="33"/>
      <c r="J403" s="33"/>
      <c r="K403" s="33"/>
      <c r="L403" s="33"/>
    </row>
    <row r="404" spans="4:12" s="1" customFormat="1" x14ac:dyDescent="0.25">
      <c r="D404" s="32"/>
      <c r="E404" s="32"/>
      <c r="G404" s="32"/>
      <c r="I404" s="33"/>
      <c r="J404" s="33"/>
      <c r="K404" s="33"/>
      <c r="L404" s="33"/>
    </row>
    <row r="405" spans="4:12" s="1" customFormat="1" x14ac:dyDescent="0.25">
      <c r="D405" s="32"/>
      <c r="E405" s="32"/>
      <c r="G405" s="32"/>
      <c r="I405" s="33"/>
      <c r="J405" s="33"/>
      <c r="K405" s="33"/>
      <c r="L405" s="33"/>
    </row>
    <row r="406" spans="4:12" s="1" customFormat="1" x14ac:dyDescent="0.25">
      <c r="D406" s="32"/>
      <c r="E406" s="32"/>
      <c r="G406" s="32"/>
      <c r="I406" s="33"/>
      <c r="J406" s="33"/>
      <c r="K406" s="33"/>
      <c r="L406" s="33"/>
    </row>
    <row r="407" spans="4:12" s="1" customFormat="1" x14ac:dyDescent="0.25">
      <c r="D407" s="32"/>
      <c r="E407" s="32"/>
      <c r="G407" s="32"/>
      <c r="I407" s="33"/>
      <c r="J407" s="33"/>
      <c r="K407" s="33"/>
      <c r="L407" s="33"/>
    </row>
    <row r="408" spans="4:12" s="1" customFormat="1" x14ac:dyDescent="0.25">
      <c r="D408" s="32"/>
      <c r="E408" s="32"/>
      <c r="G408" s="32"/>
      <c r="I408" s="33"/>
      <c r="J408" s="33"/>
      <c r="K408" s="33"/>
      <c r="L408" s="33"/>
    </row>
    <row r="409" spans="4:12" s="1" customFormat="1" x14ac:dyDescent="0.25">
      <c r="D409" s="32"/>
      <c r="E409" s="32"/>
      <c r="G409" s="32"/>
      <c r="I409" s="33"/>
      <c r="J409" s="33"/>
      <c r="K409" s="33"/>
      <c r="L409" s="33"/>
    </row>
    <row r="410" spans="4:12" s="1" customFormat="1" x14ac:dyDescent="0.25">
      <c r="D410" s="32"/>
      <c r="E410" s="32"/>
      <c r="G410" s="32"/>
      <c r="I410" s="33"/>
      <c r="J410" s="33"/>
      <c r="K410" s="33"/>
      <c r="L410" s="33"/>
    </row>
    <row r="411" spans="4:12" s="1" customFormat="1" x14ac:dyDescent="0.25">
      <c r="D411" s="32"/>
      <c r="E411" s="32"/>
      <c r="G411" s="32"/>
      <c r="I411" s="33"/>
      <c r="J411" s="33"/>
      <c r="K411" s="33"/>
      <c r="L411" s="33"/>
    </row>
    <row r="412" spans="4:12" s="1" customFormat="1" x14ac:dyDescent="0.25">
      <c r="D412" s="32"/>
      <c r="E412" s="32"/>
      <c r="G412" s="32"/>
      <c r="I412" s="33"/>
      <c r="J412" s="33"/>
      <c r="K412" s="33"/>
      <c r="L412" s="33"/>
    </row>
    <row r="413" spans="4:12" s="1" customFormat="1" x14ac:dyDescent="0.25">
      <c r="D413" s="32"/>
      <c r="E413" s="32"/>
      <c r="G413" s="32"/>
      <c r="I413" s="33"/>
      <c r="J413" s="33"/>
      <c r="K413" s="33"/>
      <c r="L413" s="33"/>
    </row>
    <row r="414" spans="4:12" s="1" customFormat="1" x14ac:dyDescent="0.25">
      <c r="D414" s="32"/>
      <c r="E414" s="32"/>
      <c r="G414" s="32"/>
      <c r="I414" s="33"/>
      <c r="J414" s="33"/>
      <c r="K414" s="33"/>
      <c r="L414" s="33"/>
    </row>
    <row r="415" spans="4:12" s="1" customFormat="1" x14ac:dyDescent="0.25">
      <c r="D415" s="32"/>
      <c r="E415" s="32"/>
      <c r="G415" s="32"/>
      <c r="I415" s="33"/>
      <c r="J415" s="33"/>
      <c r="K415" s="33"/>
      <c r="L415" s="33"/>
    </row>
    <row r="416" spans="4:12" s="1" customFormat="1" x14ac:dyDescent="0.25">
      <c r="D416" s="32"/>
      <c r="E416" s="32"/>
      <c r="G416" s="32"/>
      <c r="I416" s="33"/>
      <c r="J416" s="33"/>
      <c r="K416" s="33"/>
      <c r="L416" s="33"/>
    </row>
    <row r="417" spans="4:12" s="1" customFormat="1" x14ac:dyDescent="0.25">
      <c r="D417" s="32"/>
      <c r="E417" s="32"/>
      <c r="G417" s="32"/>
      <c r="I417" s="33"/>
      <c r="J417" s="33"/>
      <c r="K417" s="33"/>
      <c r="L417" s="33"/>
    </row>
    <row r="418" spans="4:12" s="1" customFormat="1" x14ac:dyDescent="0.25">
      <c r="D418" s="32"/>
      <c r="E418" s="32"/>
      <c r="G418" s="32"/>
      <c r="I418" s="33"/>
      <c r="J418" s="33"/>
      <c r="K418" s="33"/>
      <c r="L418" s="33"/>
    </row>
    <row r="419" spans="4:12" s="1" customFormat="1" x14ac:dyDescent="0.25">
      <c r="D419" s="32"/>
      <c r="E419" s="32"/>
      <c r="G419" s="32"/>
      <c r="I419" s="33"/>
      <c r="J419" s="33"/>
      <c r="K419" s="33"/>
      <c r="L419" s="33"/>
    </row>
    <row r="420" spans="4:12" s="1" customFormat="1" x14ac:dyDescent="0.25">
      <c r="D420" s="32"/>
      <c r="E420" s="32"/>
      <c r="G420" s="32"/>
      <c r="I420" s="33"/>
      <c r="J420" s="33"/>
      <c r="K420" s="33"/>
      <c r="L420" s="33"/>
    </row>
    <row r="421" spans="4:12" s="1" customFormat="1" x14ac:dyDescent="0.25">
      <c r="D421" s="32"/>
      <c r="E421" s="32"/>
      <c r="G421" s="32"/>
      <c r="I421" s="33"/>
      <c r="J421" s="33"/>
      <c r="K421" s="33"/>
      <c r="L421" s="33"/>
    </row>
    <row r="422" spans="4:12" s="1" customFormat="1" x14ac:dyDescent="0.25">
      <c r="D422" s="32"/>
      <c r="E422" s="32"/>
      <c r="G422" s="32"/>
      <c r="I422" s="33"/>
      <c r="J422" s="33"/>
      <c r="K422" s="33"/>
      <c r="L422" s="33"/>
    </row>
    <row r="423" spans="4:12" s="1" customFormat="1" x14ac:dyDescent="0.25">
      <c r="D423" s="32"/>
      <c r="E423" s="32"/>
      <c r="G423" s="32"/>
      <c r="I423" s="33"/>
      <c r="J423" s="33"/>
      <c r="K423" s="33"/>
      <c r="L423" s="33"/>
    </row>
    <row r="424" spans="4:12" s="1" customFormat="1" x14ac:dyDescent="0.25">
      <c r="D424" s="32"/>
      <c r="E424" s="32"/>
      <c r="G424" s="32"/>
      <c r="I424" s="33"/>
      <c r="J424" s="33"/>
      <c r="K424" s="33"/>
      <c r="L424" s="33"/>
    </row>
    <row r="425" spans="4:12" s="1" customFormat="1" x14ac:dyDescent="0.25">
      <c r="D425" s="32"/>
      <c r="E425" s="32"/>
      <c r="G425" s="32"/>
      <c r="I425" s="33"/>
      <c r="J425" s="33"/>
      <c r="K425" s="33"/>
      <c r="L425" s="33"/>
    </row>
    <row r="426" spans="4:12" s="1" customFormat="1" x14ac:dyDescent="0.25">
      <c r="D426" s="32"/>
      <c r="E426" s="32"/>
      <c r="G426" s="32"/>
      <c r="I426" s="33"/>
      <c r="J426" s="33"/>
      <c r="K426" s="33"/>
      <c r="L426" s="33"/>
    </row>
    <row r="427" spans="4:12" s="1" customFormat="1" x14ac:dyDescent="0.25">
      <c r="D427" s="32"/>
      <c r="E427" s="32"/>
      <c r="G427" s="32"/>
      <c r="I427" s="33"/>
      <c r="J427" s="33"/>
      <c r="K427" s="33"/>
      <c r="L427" s="33"/>
    </row>
    <row r="428" spans="4:12" s="1" customFormat="1" x14ac:dyDescent="0.25">
      <c r="D428" s="32"/>
      <c r="E428" s="32"/>
      <c r="G428" s="32"/>
      <c r="I428" s="33"/>
      <c r="J428" s="33"/>
      <c r="K428" s="33"/>
      <c r="L428" s="33"/>
    </row>
    <row r="429" spans="4:12" s="1" customFormat="1" x14ac:dyDescent="0.25">
      <c r="D429" s="32"/>
      <c r="E429" s="32"/>
      <c r="G429" s="32"/>
      <c r="I429" s="33"/>
      <c r="J429" s="33"/>
      <c r="K429" s="33"/>
      <c r="L429" s="33"/>
    </row>
    <row r="430" spans="4:12" s="1" customFormat="1" x14ac:dyDescent="0.25">
      <c r="D430" s="32"/>
      <c r="E430" s="32"/>
      <c r="G430" s="32"/>
      <c r="I430" s="33"/>
      <c r="J430" s="33"/>
      <c r="K430" s="33"/>
      <c r="L430" s="33"/>
    </row>
    <row r="431" spans="4:12" s="1" customFormat="1" x14ac:dyDescent="0.25">
      <c r="D431" s="32"/>
      <c r="E431" s="32"/>
      <c r="G431" s="32"/>
      <c r="I431" s="33"/>
      <c r="J431" s="33"/>
      <c r="K431" s="33"/>
      <c r="L431" s="33"/>
    </row>
    <row r="432" spans="4:12" s="1" customFormat="1" x14ac:dyDescent="0.25">
      <c r="D432" s="32"/>
      <c r="E432" s="32"/>
      <c r="G432" s="32"/>
      <c r="I432" s="33"/>
      <c r="J432" s="33"/>
      <c r="K432" s="33"/>
      <c r="L432" s="33"/>
    </row>
    <row r="433" spans="4:12" s="1" customFormat="1" x14ac:dyDescent="0.25">
      <c r="D433" s="32"/>
      <c r="E433" s="32"/>
      <c r="G433" s="32"/>
      <c r="I433" s="33"/>
      <c r="J433" s="33"/>
      <c r="K433" s="33"/>
      <c r="L433" s="33"/>
    </row>
    <row r="434" spans="4:12" s="1" customFormat="1" x14ac:dyDescent="0.25">
      <c r="D434" s="32"/>
      <c r="E434" s="32"/>
      <c r="G434" s="32"/>
      <c r="I434" s="33"/>
      <c r="J434" s="33"/>
      <c r="K434" s="33"/>
      <c r="L434" s="33"/>
    </row>
    <row r="435" spans="4:12" s="1" customFormat="1" x14ac:dyDescent="0.25">
      <c r="D435" s="32"/>
      <c r="E435" s="32"/>
      <c r="G435" s="32"/>
      <c r="I435" s="33"/>
      <c r="J435" s="33"/>
      <c r="K435" s="33"/>
      <c r="L435" s="33"/>
    </row>
    <row r="436" spans="4:12" s="1" customFormat="1" x14ac:dyDescent="0.25">
      <c r="D436" s="32"/>
      <c r="E436" s="32"/>
      <c r="G436" s="32"/>
      <c r="I436" s="33"/>
      <c r="J436" s="33"/>
      <c r="K436" s="33"/>
      <c r="L436" s="33"/>
    </row>
    <row r="437" spans="4:12" x14ac:dyDescent="0.25">
      <c r="I437" s="33"/>
      <c r="J437" s="33"/>
      <c r="K437" s="33"/>
      <c r="L437" s="33"/>
    </row>
    <row r="438" spans="4:12" x14ac:dyDescent="0.25">
      <c r="I438" s="33"/>
      <c r="J438" s="33"/>
      <c r="K438" s="33"/>
      <c r="L438" s="33"/>
    </row>
    <row r="439" spans="4:12" x14ac:dyDescent="0.25">
      <c r="I439" s="33"/>
      <c r="J439" s="33"/>
      <c r="K439" s="33"/>
      <c r="L439" s="33"/>
    </row>
    <row r="440" spans="4:12" x14ac:dyDescent="0.25">
      <c r="I440" s="33"/>
      <c r="J440" s="33"/>
      <c r="K440" s="33"/>
      <c r="L440" s="33"/>
    </row>
    <row r="441" spans="4:12" x14ac:dyDescent="0.25">
      <c r="I441" s="33"/>
      <c r="J441" s="33"/>
      <c r="K441" s="33"/>
      <c r="L441" s="33"/>
    </row>
    <row r="442" spans="4:12" x14ac:dyDescent="0.25">
      <c r="I442" s="33"/>
      <c r="J442" s="33"/>
      <c r="K442" s="33"/>
      <c r="L442" s="33"/>
    </row>
    <row r="443" spans="4:12" x14ac:dyDescent="0.25">
      <c r="I443" s="33"/>
      <c r="J443" s="33"/>
      <c r="K443" s="33"/>
      <c r="L443" s="33"/>
    </row>
    <row r="444" spans="4:12" x14ac:dyDescent="0.25">
      <c r="I444" s="33"/>
      <c r="J444" s="33"/>
      <c r="K444" s="33"/>
      <c r="L444" s="33"/>
    </row>
    <row r="445" spans="4:12" x14ac:dyDescent="0.25">
      <c r="I445" s="33"/>
      <c r="J445" s="33"/>
      <c r="K445" s="33"/>
      <c r="L445" s="33"/>
    </row>
    <row r="446" spans="4:12" x14ac:dyDescent="0.25">
      <c r="I446" s="33"/>
      <c r="J446" s="33"/>
      <c r="K446" s="33"/>
      <c r="L446" s="33"/>
    </row>
    <row r="447" spans="4:12" x14ac:dyDescent="0.25">
      <c r="I447" s="33"/>
      <c r="J447" s="33"/>
      <c r="K447" s="33"/>
      <c r="L447" s="33"/>
    </row>
    <row r="448" spans="4:12" x14ac:dyDescent="0.25">
      <c r="I448" s="33"/>
      <c r="J448" s="33"/>
      <c r="K448" s="33"/>
      <c r="L448" s="33"/>
    </row>
    <row r="449" spans="9:12" x14ac:dyDescent="0.25">
      <c r="I449" s="33"/>
      <c r="J449" s="33"/>
      <c r="K449" s="33"/>
      <c r="L449" s="33"/>
    </row>
    <row r="450" spans="9:12" x14ac:dyDescent="0.25">
      <c r="I450" s="33"/>
      <c r="J450" s="33"/>
      <c r="K450" s="33"/>
      <c r="L450" s="33"/>
    </row>
    <row r="451" spans="9:12" x14ac:dyDescent="0.25">
      <c r="I451" s="33"/>
      <c r="J451" s="33"/>
      <c r="K451" s="33"/>
      <c r="L451" s="33"/>
    </row>
    <row r="452" spans="9:12" x14ac:dyDescent="0.25">
      <c r="I452" s="33"/>
      <c r="J452" s="33"/>
      <c r="K452" s="33"/>
      <c r="L452" s="33"/>
    </row>
    <row r="453" spans="9:12" x14ac:dyDescent="0.25">
      <c r="I453" s="33"/>
      <c r="J453" s="33"/>
      <c r="K453" s="33"/>
      <c r="L453" s="33"/>
    </row>
    <row r="454" spans="9:12" x14ac:dyDescent="0.25">
      <c r="I454" s="33"/>
      <c r="J454" s="33"/>
      <c r="K454" s="33"/>
      <c r="L454" s="33"/>
    </row>
    <row r="455" spans="9:12" x14ac:dyDescent="0.25">
      <c r="I455" s="33"/>
      <c r="J455" s="33"/>
      <c r="K455" s="33"/>
      <c r="L455" s="33"/>
    </row>
    <row r="456" spans="9:12" x14ac:dyDescent="0.25">
      <c r="I456" s="33"/>
      <c r="J456" s="33"/>
      <c r="K456" s="33"/>
      <c r="L456" s="33"/>
    </row>
    <row r="457" spans="9:12" x14ac:dyDescent="0.25">
      <c r="I457" s="33"/>
      <c r="J457" s="33"/>
      <c r="K457" s="33"/>
      <c r="L457" s="33"/>
    </row>
    <row r="458" spans="9:12" x14ac:dyDescent="0.25">
      <c r="I458" s="33"/>
      <c r="J458" s="33"/>
      <c r="K458" s="33"/>
      <c r="L458" s="33"/>
    </row>
    <row r="459" spans="9:12" x14ac:dyDescent="0.25">
      <c r="I459" s="33"/>
      <c r="J459" s="33"/>
      <c r="K459" s="33"/>
      <c r="L459" s="33"/>
    </row>
    <row r="460" spans="9:12" x14ac:dyDescent="0.25">
      <c r="I460" s="33"/>
      <c r="J460" s="33"/>
      <c r="K460" s="33"/>
      <c r="L460" s="33"/>
    </row>
    <row r="461" spans="9:12" x14ac:dyDescent="0.25">
      <c r="I461" s="33"/>
      <c r="J461" s="33"/>
      <c r="K461" s="33"/>
      <c r="L461" s="33"/>
    </row>
    <row r="462" spans="9:12" x14ac:dyDescent="0.25">
      <c r="I462" s="33"/>
      <c r="J462" s="33"/>
      <c r="K462" s="33"/>
      <c r="L462" s="33"/>
    </row>
    <row r="463" spans="9:12" x14ac:dyDescent="0.25">
      <c r="I463" s="33"/>
      <c r="J463" s="33"/>
      <c r="K463" s="33"/>
      <c r="L463" s="33"/>
    </row>
    <row r="464" spans="9:12" x14ac:dyDescent="0.25">
      <c r="I464" s="33"/>
      <c r="J464" s="33"/>
      <c r="K464" s="33"/>
      <c r="L464" s="33"/>
    </row>
    <row r="465" spans="9:12" x14ac:dyDescent="0.25">
      <c r="I465" s="33"/>
      <c r="J465" s="33"/>
      <c r="K465" s="33"/>
      <c r="L465" s="33"/>
    </row>
    <row r="466" spans="9:12" x14ac:dyDescent="0.25">
      <c r="I466" s="33"/>
      <c r="J466" s="33"/>
      <c r="K466" s="33"/>
      <c r="L466" s="33"/>
    </row>
    <row r="467" spans="9:12" x14ac:dyDescent="0.25">
      <c r="I467" s="33"/>
      <c r="J467" s="33"/>
      <c r="K467" s="33"/>
      <c r="L467" s="33"/>
    </row>
    <row r="468" spans="9:12" x14ac:dyDescent="0.25">
      <c r="I468" s="33"/>
      <c r="J468" s="33"/>
      <c r="K468" s="33"/>
      <c r="L468" s="33"/>
    </row>
    <row r="469" spans="9:12" x14ac:dyDescent="0.25">
      <c r="I469" s="33"/>
      <c r="J469" s="33"/>
      <c r="K469" s="33"/>
      <c r="L469" s="33"/>
    </row>
    <row r="470" spans="9:12" x14ac:dyDescent="0.25">
      <c r="I470" s="33"/>
      <c r="J470" s="33"/>
      <c r="K470" s="33"/>
      <c r="L470" s="33"/>
    </row>
    <row r="471" spans="9:12" x14ac:dyDescent="0.25">
      <c r="I471" s="33"/>
      <c r="J471" s="33"/>
      <c r="K471" s="33"/>
      <c r="L471" s="33"/>
    </row>
    <row r="472" spans="9:12" x14ac:dyDescent="0.25">
      <c r="I472" s="33"/>
      <c r="J472" s="33"/>
      <c r="K472" s="33"/>
      <c r="L472" s="33"/>
    </row>
    <row r="473" spans="9:12" x14ac:dyDescent="0.25">
      <c r="I473" s="33"/>
      <c r="J473" s="33"/>
      <c r="K473" s="33"/>
      <c r="L473" s="33"/>
    </row>
    <row r="474" spans="9:12" x14ac:dyDescent="0.25">
      <c r="I474" s="33"/>
      <c r="J474" s="33"/>
      <c r="K474" s="33"/>
      <c r="L474" s="33"/>
    </row>
    <row r="475" spans="9:12" x14ac:dyDescent="0.25">
      <c r="I475" s="33"/>
      <c r="J475" s="33"/>
      <c r="K475" s="33"/>
      <c r="L475" s="33"/>
    </row>
    <row r="476" spans="9:12" x14ac:dyDescent="0.25">
      <c r="I476" s="33"/>
      <c r="J476" s="33"/>
      <c r="K476" s="33"/>
      <c r="L476" s="33"/>
    </row>
    <row r="477" spans="9:12" x14ac:dyDescent="0.25">
      <c r="I477" s="33"/>
      <c r="J477" s="33"/>
      <c r="K477" s="33"/>
      <c r="L477" s="33"/>
    </row>
    <row r="478" spans="9:12" x14ac:dyDescent="0.25">
      <c r="I478" s="33"/>
      <c r="J478" s="33"/>
      <c r="K478" s="33"/>
      <c r="L478" s="33"/>
    </row>
    <row r="479" spans="9:12" x14ac:dyDescent="0.25">
      <c r="I479" s="33"/>
      <c r="J479" s="33"/>
      <c r="K479" s="33"/>
      <c r="L479" s="33"/>
    </row>
    <row r="480" spans="9:12" x14ac:dyDescent="0.25">
      <c r="I480" s="33"/>
      <c r="J480" s="33"/>
      <c r="K480" s="33"/>
      <c r="L480" s="33"/>
    </row>
    <row r="481" spans="9:12" x14ac:dyDescent="0.25">
      <c r="I481" s="33"/>
      <c r="J481" s="33"/>
      <c r="K481" s="33"/>
      <c r="L481" s="33"/>
    </row>
    <row r="482" spans="9:12" x14ac:dyDescent="0.25">
      <c r="I482" s="33"/>
      <c r="J482" s="33"/>
      <c r="K482" s="33"/>
      <c r="L482" s="33"/>
    </row>
    <row r="483" spans="9:12" x14ac:dyDescent="0.25">
      <c r="I483" s="33"/>
      <c r="J483" s="33"/>
      <c r="K483" s="33"/>
      <c r="L483" s="33"/>
    </row>
    <row r="484" spans="9:12" x14ac:dyDescent="0.25">
      <c r="I484" s="33"/>
      <c r="J484" s="33"/>
      <c r="K484" s="33"/>
      <c r="L484" s="33"/>
    </row>
    <row r="485" spans="9:12" x14ac:dyDescent="0.25">
      <c r="I485" s="33"/>
      <c r="J485" s="33"/>
      <c r="K485" s="33"/>
      <c r="L485" s="33"/>
    </row>
    <row r="486" spans="9:12" x14ac:dyDescent="0.25">
      <c r="I486" s="33"/>
      <c r="J486" s="33"/>
      <c r="K486" s="33"/>
      <c r="L486" s="33"/>
    </row>
    <row r="487" spans="9:12" x14ac:dyDescent="0.25">
      <c r="I487" s="33"/>
      <c r="J487" s="33"/>
      <c r="K487" s="33"/>
      <c r="L487" s="33"/>
    </row>
    <row r="488" spans="9:12" x14ac:dyDescent="0.25">
      <c r="I488" s="33"/>
      <c r="J488" s="33"/>
      <c r="K488" s="33"/>
      <c r="L488" s="33"/>
    </row>
    <row r="489" spans="9:12" x14ac:dyDescent="0.25">
      <c r="I489" s="33"/>
      <c r="J489" s="33"/>
      <c r="K489" s="33"/>
      <c r="L489" s="33"/>
    </row>
    <row r="490" spans="9:12" x14ac:dyDescent="0.25">
      <c r="I490" s="33"/>
      <c r="J490" s="33"/>
      <c r="K490" s="33"/>
      <c r="L490" s="33"/>
    </row>
    <row r="491" spans="9:12" x14ac:dyDescent="0.25">
      <c r="I491" s="33"/>
      <c r="J491" s="33"/>
      <c r="K491" s="33"/>
      <c r="L491" s="33"/>
    </row>
    <row r="492" spans="9:12" x14ac:dyDescent="0.25">
      <c r="I492" s="33"/>
      <c r="J492" s="33"/>
      <c r="K492" s="33"/>
      <c r="L492" s="33"/>
    </row>
    <row r="493" spans="9:12" x14ac:dyDescent="0.25">
      <c r="I493" s="33"/>
      <c r="J493" s="33"/>
      <c r="K493" s="33"/>
      <c r="L493" s="33"/>
    </row>
    <row r="494" spans="9:12" x14ac:dyDescent="0.25">
      <c r="I494" s="33"/>
      <c r="J494" s="33"/>
      <c r="K494" s="33"/>
      <c r="L494" s="33"/>
    </row>
    <row r="495" spans="9:12" x14ac:dyDescent="0.25">
      <c r="I495" s="33"/>
      <c r="J495" s="33"/>
      <c r="K495" s="33"/>
      <c r="L495" s="33"/>
    </row>
    <row r="496" spans="9:12" x14ac:dyDescent="0.25">
      <c r="I496" s="33"/>
      <c r="J496" s="33"/>
      <c r="K496" s="33"/>
      <c r="L496" s="33"/>
    </row>
    <row r="497" spans="9:12" x14ac:dyDescent="0.25">
      <c r="I497" s="33"/>
      <c r="J497" s="33"/>
      <c r="K497" s="33"/>
      <c r="L497" s="33"/>
    </row>
    <row r="498" spans="9:12" x14ac:dyDescent="0.25">
      <c r="I498" s="33"/>
      <c r="J498" s="33"/>
      <c r="K498" s="33"/>
      <c r="L498" s="33"/>
    </row>
    <row r="499" spans="9:12" x14ac:dyDescent="0.25">
      <c r="I499" s="33"/>
      <c r="J499" s="33"/>
      <c r="K499" s="33"/>
      <c r="L499" s="33"/>
    </row>
    <row r="500" spans="9:12" x14ac:dyDescent="0.25">
      <c r="I500" s="33"/>
      <c r="J500" s="33"/>
      <c r="K500" s="33"/>
      <c r="L500" s="33"/>
    </row>
    <row r="501" spans="9:12" x14ac:dyDescent="0.25">
      <c r="I501" s="33"/>
      <c r="J501" s="33"/>
      <c r="K501" s="33"/>
      <c r="L501" s="33"/>
    </row>
    <row r="502" spans="9:12" x14ac:dyDescent="0.25">
      <c r="I502" s="33"/>
      <c r="J502" s="33"/>
      <c r="K502" s="33"/>
      <c r="L502" s="33"/>
    </row>
    <row r="503" spans="9:12" x14ac:dyDescent="0.25">
      <c r="I503" s="33"/>
      <c r="J503" s="33"/>
      <c r="K503" s="33"/>
      <c r="L503" s="33"/>
    </row>
    <row r="504" spans="9:12" x14ac:dyDescent="0.25">
      <c r="I504" s="33"/>
      <c r="J504" s="33"/>
      <c r="K504" s="33"/>
      <c r="L504" s="33"/>
    </row>
    <row r="505" spans="9:12" x14ac:dyDescent="0.25">
      <c r="I505" s="33"/>
      <c r="J505" s="33"/>
      <c r="K505" s="33"/>
      <c r="L505" s="33"/>
    </row>
    <row r="506" spans="9:12" x14ac:dyDescent="0.25">
      <c r="I506" s="33"/>
      <c r="J506" s="33"/>
      <c r="K506" s="33"/>
      <c r="L506" s="33"/>
    </row>
    <row r="507" spans="9:12" x14ac:dyDescent="0.25">
      <c r="I507" s="33"/>
      <c r="J507" s="33"/>
      <c r="K507" s="33"/>
      <c r="L507" s="33"/>
    </row>
    <row r="508" spans="9:12" x14ac:dyDescent="0.25">
      <c r="I508" s="33"/>
      <c r="J508" s="33"/>
      <c r="K508" s="33"/>
      <c r="L508" s="33"/>
    </row>
    <row r="509" spans="9:12" x14ac:dyDescent="0.25">
      <c r="I509" s="33"/>
      <c r="J509" s="33"/>
      <c r="K509" s="33"/>
      <c r="L509" s="33"/>
    </row>
    <row r="510" spans="9:12" x14ac:dyDescent="0.25">
      <c r="I510" s="33"/>
      <c r="J510" s="33"/>
      <c r="K510" s="33"/>
      <c r="L510" s="33"/>
    </row>
    <row r="511" spans="9:12" x14ac:dyDescent="0.25">
      <c r="I511" s="33"/>
      <c r="J511" s="33"/>
      <c r="K511" s="33"/>
      <c r="L511" s="33"/>
    </row>
    <row r="512" spans="9:12" x14ac:dyDescent="0.25">
      <c r="I512" s="33"/>
      <c r="J512" s="33"/>
      <c r="K512" s="33"/>
      <c r="L512" s="33"/>
    </row>
    <row r="513" spans="9:12" x14ac:dyDescent="0.25">
      <c r="I513" s="33"/>
      <c r="J513" s="33"/>
      <c r="K513" s="33"/>
      <c r="L513" s="33"/>
    </row>
    <row r="514" spans="9:12" x14ac:dyDescent="0.25">
      <c r="I514" s="33"/>
      <c r="J514" s="33"/>
      <c r="K514" s="33"/>
      <c r="L514" s="33"/>
    </row>
    <row r="515" spans="9:12" x14ac:dyDescent="0.25">
      <c r="I515" s="33"/>
      <c r="J515" s="33"/>
      <c r="K515" s="33"/>
      <c r="L515" s="33"/>
    </row>
    <row r="516" spans="9:12" x14ac:dyDescent="0.25">
      <c r="I516" s="33"/>
      <c r="J516" s="33"/>
      <c r="K516" s="33"/>
      <c r="L516" s="33"/>
    </row>
    <row r="517" spans="9:12" x14ac:dyDescent="0.25">
      <c r="I517" s="33"/>
      <c r="J517" s="33"/>
      <c r="K517" s="33"/>
      <c r="L517" s="33"/>
    </row>
    <row r="518" spans="9:12" x14ac:dyDescent="0.25">
      <c r="I518" s="33"/>
      <c r="J518" s="33"/>
      <c r="K518" s="33"/>
      <c r="L518" s="33"/>
    </row>
    <row r="519" spans="9:12" x14ac:dyDescent="0.25">
      <c r="I519" s="33"/>
      <c r="J519" s="33"/>
      <c r="K519" s="33"/>
      <c r="L519" s="33"/>
    </row>
    <row r="520" spans="9:12" x14ac:dyDescent="0.25">
      <c r="I520" s="33"/>
      <c r="J520" s="33"/>
      <c r="K520" s="33"/>
      <c r="L520" s="33"/>
    </row>
    <row r="521" spans="9:12" x14ac:dyDescent="0.25">
      <c r="I521" s="33"/>
      <c r="J521" s="33"/>
      <c r="K521" s="33"/>
      <c r="L521" s="33"/>
    </row>
    <row r="522" spans="9:12" x14ac:dyDescent="0.25">
      <c r="I522" s="33"/>
      <c r="J522" s="33"/>
      <c r="K522" s="33"/>
      <c r="L522" s="33"/>
    </row>
    <row r="523" spans="9:12" x14ac:dyDescent="0.25">
      <c r="I523" s="33"/>
      <c r="J523" s="33"/>
      <c r="K523" s="33"/>
      <c r="L523" s="33"/>
    </row>
    <row r="524" spans="9:12" x14ac:dyDescent="0.25">
      <c r="I524" s="33"/>
      <c r="J524" s="33"/>
      <c r="K524" s="33"/>
      <c r="L524" s="33"/>
    </row>
    <row r="525" spans="9:12" x14ac:dyDescent="0.25">
      <c r="I525" s="33"/>
      <c r="J525" s="33"/>
      <c r="K525" s="33"/>
      <c r="L525" s="33"/>
    </row>
    <row r="526" spans="9:12" x14ac:dyDescent="0.25">
      <c r="I526" s="33"/>
      <c r="J526" s="33"/>
      <c r="K526" s="33"/>
      <c r="L526" s="33"/>
    </row>
    <row r="527" spans="9:12" x14ac:dyDescent="0.25">
      <c r="I527" s="33"/>
      <c r="J527" s="33"/>
      <c r="K527" s="33"/>
      <c r="L527" s="33"/>
    </row>
    <row r="528" spans="9:12" x14ac:dyDescent="0.25">
      <c r="I528" s="33"/>
      <c r="J528" s="33"/>
      <c r="K528" s="33"/>
      <c r="L528" s="33"/>
    </row>
    <row r="529" spans="9:12" x14ac:dyDescent="0.25">
      <c r="I529" s="33"/>
      <c r="J529" s="33"/>
      <c r="K529" s="33"/>
      <c r="L529" s="33"/>
    </row>
    <row r="530" spans="9:12" x14ac:dyDescent="0.25">
      <c r="I530" s="33"/>
      <c r="J530" s="33"/>
      <c r="K530" s="33"/>
      <c r="L530" s="33"/>
    </row>
    <row r="531" spans="9:12" x14ac:dyDescent="0.25">
      <c r="I531" s="33"/>
      <c r="J531" s="33"/>
      <c r="K531" s="33"/>
      <c r="L531" s="33"/>
    </row>
    <row r="532" spans="9:12" x14ac:dyDescent="0.25">
      <c r="I532" s="33"/>
      <c r="J532" s="33"/>
      <c r="K532" s="33"/>
      <c r="L532" s="33"/>
    </row>
    <row r="533" spans="9:12" x14ac:dyDescent="0.25">
      <c r="I533" s="33"/>
      <c r="J533" s="33"/>
      <c r="K533" s="33"/>
      <c r="L533" s="33"/>
    </row>
    <row r="534" spans="9:12" x14ac:dyDescent="0.25">
      <c r="I534" s="33"/>
      <c r="J534" s="33"/>
      <c r="K534" s="33"/>
      <c r="L534" s="33"/>
    </row>
    <row r="535" spans="9:12" x14ac:dyDescent="0.25">
      <c r="I535" s="33"/>
      <c r="J535" s="33"/>
      <c r="K535" s="33"/>
      <c r="L535" s="33"/>
    </row>
    <row r="536" spans="9:12" x14ac:dyDescent="0.25">
      <c r="I536" s="33"/>
      <c r="J536" s="33"/>
      <c r="K536" s="33"/>
      <c r="L536" s="33"/>
    </row>
    <row r="537" spans="9:12" x14ac:dyDescent="0.25">
      <c r="I537" s="33"/>
      <c r="J537" s="33"/>
      <c r="K537" s="33"/>
      <c r="L537" s="33"/>
    </row>
    <row r="538" spans="9:12" x14ac:dyDescent="0.25">
      <c r="I538" s="33"/>
      <c r="J538" s="33"/>
      <c r="K538" s="33"/>
      <c r="L538" s="33"/>
    </row>
    <row r="539" spans="9:12" x14ac:dyDescent="0.25">
      <c r="I539" s="33"/>
      <c r="J539" s="33"/>
      <c r="K539" s="33"/>
      <c r="L539" s="33"/>
    </row>
    <row r="540" spans="9:12" x14ac:dyDescent="0.25">
      <c r="I540" s="33"/>
      <c r="J540" s="33"/>
      <c r="K540" s="33"/>
      <c r="L540" s="33"/>
    </row>
    <row r="541" spans="9:12" x14ac:dyDescent="0.25">
      <c r="I541" s="33"/>
      <c r="J541" s="33"/>
      <c r="K541" s="33"/>
      <c r="L541" s="33"/>
    </row>
    <row r="542" spans="9:12" x14ac:dyDescent="0.25">
      <c r="I542" s="33"/>
      <c r="J542" s="33"/>
      <c r="K542" s="33"/>
      <c r="L542" s="33"/>
    </row>
    <row r="543" spans="9:12" x14ac:dyDescent="0.25">
      <c r="I543" s="33"/>
      <c r="J543" s="33"/>
      <c r="K543" s="33"/>
      <c r="L543" s="33"/>
    </row>
    <row r="544" spans="9:12" x14ac:dyDescent="0.25">
      <c r="I544" s="33"/>
      <c r="J544" s="33"/>
      <c r="K544" s="33"/>
      <c r="L544" s="33"/>
    </row>
    <row r="545" spans="9:12" x14ac:dyDescent="0.25">
      <c r="I545" s="33"/>
      <c r="J545" s="33"/>
      <c r="K545" s="33"/>
      <c r="L545" s="33"/>
    </row>
    <row r="546" spans="9:12" x14ac:dyDescent="0.25">
      <c r="I546" s="33"/>
      <c r="J546" s="33"/>
      <c r="K546" s="33"/>
      <c r="L546" s="33"/>
    </row>
    <row r="547" spans="9:12" x14ac:dyDescent="0.25">
      <c r="I547" s="33"/>
      <c r="J547" s="33"/>
      <c r="K547" s="33"/>
      <c r="L547" s="33"/>
    </row>
    <row r="548" spans="9:12" x14ac:dyDescent="0.25">
      <c r="I548" s="33"/>
      <c r="J548" s="33"/>
      <c r="K548" s="33"/>
      <c r="L548" s="33"/>
    </row>
    <row r="549" spans="9:12" x14ac:dyDescent="0.25">
      <c r="I549" s="33"/>
      <c r="J549" s="33"/>
      <c r="K549" s="33"/>
      <c r="L549" s="33"/>
    </row>
    <row r="550" spans="9:12" x14ac:dyDescent="0.25">
      <c r="I550" s="33"/>
      <c r="J550" s="33"/>
      <c r="K550" s="33"/>
      <c r="L550" s="33"/>
    </row>
    <row r="551" spans="9:12" x14ac:dyDescent="0.25">
      <c r="I551" s="33"/>
      <c r="J551" s="33"/>
      <c r="K551" s="33"/>
      <c r="L551" s="33"/>
    </row>
    <row r="552" spans="9:12" x14ac:dyDescent="0.25">
      <c r="I552" s="33"/>
      <c r="J552" s="33"/>
      <c r="K552" s="33"/>
      <c r="L552" s="33"/>
    </row>
    <row r="553" spans="9:12" x14ac:dyDescent="0.25">
      <c r="I553" s="33"/>
      <c r="J553" s="33"/>
      <c r="K553" s="33"/>
      <c r="L553" s="33"/>
    </row>
    <row r="554" spans="9:12" x14ac:dyDescent="0.25">
      <c r="I554" s="33"/>
      <c r="J554" s="33"/>
      <c r="K554" s="33"/>
      <c r="L554" s="33"/>
    </row>
    <row r="555" spans="9:12" x14ac:dyDescent="0.25">
      <c r="I555" s="33"/>
      <c r="J555" s="33"/>
      <c r="K555" s="33"/>
      <c r="L555" s="33"/>
    </row>
    <row r="556" spans="9:12" x14ac:dyDescent="0.25">
      <c r="I556" s="33"/>
      <c r="J556" s="33"/>
      <c r="K556" s="33"/>
      <c r="L556" s="33"/>
    </row>
    <row r="557" spans="9:12" x14ac:dyDescent="0.25">
      <c r="I557" s="33"/>
      <c r="J557" s="33"/>
      <c r="K557" s="33"/>
      <c r="L557" s="33"/>
    </row>
    <row r="558" spans="9:12" x14ac:dyDescent="0.25">
      <c r="I558" s="33"/>
      <c r="J558" s="33"/>
      <c r="K558" s="33"/>
      <c r="L558" s="33"/>
    </row>
    <row r="559" spans="9:12" x14ac:dyDescent="0.25">
      <c r="I559" s="33"/>
      <c r="J559" s="33"/>
      <c r="K559" s="33"/>
      <c r="L559" s="33"/>
    </row>
    <row r="560" spans="9:12" x14ac:dyDescent="0.25">
      <c r="I560" s="33"/>
      <c r="J560" s="33"/>
      <c r="K560" s="33"/>
      <c r="L560" s="33"/>
    </row>
    <row r="561" spans="9:12" x14ac:dyDescent="0.25">
      <c r="I561" s="33"/>
      <c r="J561" s="33"/>
      <c r="K561" s="33"/>
      <c r="L561" s="33"/>
    </row>
    <row r="562" spans="9:12" x14ac:dyDescent="0.25">
      <c r="I562" s="33"/>
      <c r="J562" s="33"/>
      <c r="K562" s="33"/>
      <c r="L562" s="33"/>
    </row>
    <row r="563" spans="9:12" x14ac:dyDescent="0.25">
      <c r="I563" s="33"/>
      <c r="J563" s="33"/>
      <c r="K563" s="33"/>
      <c r="L563" s="33"/>
    </row>
    <row r="564" spans="9:12" x14ac:dyDescent="0.25">
      <c r="I564" s="33"/>
      <c r="J564" s="33"/>
      <c r="K564" s="33"/>
      <c r="L564" s="33"/>
    </row>
    <row r="565" spans="9:12" x14ac:dyDescent="0.25">
      <c r="I565" s="33"/>
      <c r="J565" s="33"/>
      <c r="K565" s="33"/>
      <c r="L565" s="33"/>
    </row>
    <row r="566" spans="9:12" x14ac:dyDescent="0.25">
      <c r="I566" s="33"/>
      <c r="J566" s="33"/>
      <c r="K566" s="33"/>
      <c r="L566" s="33"/>
    </row>
    <row r="567" spans="9:12" x14ac:dyDescent="0.25">
      <c r="I567" s="33"/>
      <c r="J567" s="33"/>
      <c r="K567" s="33"/>
      <c r="L567" s="33"/>
    </row>
    <row r="568" spans="9:12" x14ac:dyDescent="0.25">
      <c r="I568" s="33"/>
      <c r="J568" s="33"/>
      <c r="K568" s="33"/>
      <c r="L568" s="33"/>
    </row>
    <row r="569" spans="9:12" x14ac:dyDescent="0.25">
      <c r="I569" s="33"/>
      <c r="J569" s="33"/>
      <c r="K569" s="33"/>
      <c r="L569" s="33"/>
    </row>
    <row r="570" spans="9:12" x14ac:dyDescent="0.25">
      <c r="I570" s="33"/>
      <c r="J570" s="33"/>
      <c r="K570" s="33"/>
      <c r="L570" s="33"/>
    </row>
    <row r="571" spans="9:12" x14ac:dyDescent="0.25">
      <c r="I571" s="33"/>
      <c r="J571" s="33"/>
      <c r="K571" s="33"/>
      <c r="L571" s="33"/>
    </row>
    <row r="572" spans="9:12" x14ac:dyDescent="0.25">
      <c r="I572" s="33"/>
      <c r="J572" s="33"/>
      <c r="K572" s="33"/>
      <c r="L572" s="33"/>
    </row>
    <row r="573" spans="9:12" x14ac:dyDescent="0.25">
      <c r="I573" s="33"/>
      <c r="J573" s="33"/>
      <c r="K573" s="33"/>
      <c r="L573" s="33"/>
    </row>
    <row r="574" spans="9:12" x14ac:dyDescent="0.25">
      <c r="I574" s="33"/>
      <c r="J574" s="33"/>
      <c r="K574" s="33"/>
      <c r="L574" s="33"/>
    </row>
    <row r="575" spans="9:12" x14ac:dyDescent="0.25">
      <c r="I575" s="33"/>
      <c r="J575" s="33"/>
      <c r="K575" s="33"/>
      <c r="L575" s="33"/>
    </row>
    <row r="576" spans="9:12" x14ac:dyDescent="0.25">
      <c r="I576" s="33"/>
      <c r="J576" s="33"/>
      <c r="K576" s="33"/>
      <c r="L576" s="33"/>
    </row>
    <row r="577" spans="9:12" x14ac:dyDescent="0.25">
      <c r="I577" s="33"/>
      <c r="J577" s="33"/>
      <c r="K577" s="33"/>
      <c r="L577" s="33"/>
    </row>
    <row r="578" spans="9:12" x14ac:dyDescent="0.25">
      <c r="I578" s="33"/>
      <c r="J578" s="33"/>
      <c r="K578" s="33"/>
      <c r="L578" s="33"/>
    </row>
    <row r="579" spans="9:12" x14ac:dyDescent="0.25">
      <c r="I579" s="33"/>
      <c r="J579" s="33"/>
      <c r="K579" s="33"/>
      <c r="L579" s="33"/>
    </row>
    <row r="580" spans="9:12" x14ac:dyDescent="0.25">
      <c r="I580" s="33"/>
      <c r="J580" s="33"/>
      <c r="K580" s="33"/>
      <c r="L580" s="33"/>
    </row>
    <row r="581" spans="9:12" x14ac:dyDescent="0.25">
      <c r="I581" s="33"/>
      <c r="J581" s="33"/>
      <c r="K581" s="33"/>
      <c r="L581" s="33"/>
    </row>
    <row r="582" spans="9:12" x14ac:dyDescent="0.25">
      <c r="I582" s="33"/>
      <c r="J582" s="33"/>
      <c r="K582" s="33"/>
      <c r="L582" s="33"/>
    </row>
    <row r="583" spans="9:12" x14ac:dyDescent="0.25">
      <c r="I583" s="33"/>
      <c r="J583" s="33"/>
      <c r="K583" s="33"/>
      <c r="L583" s="33"/>
    </row>
    <row r="584" spans="9:12" x14ac:dyDescent="0.25">
      <c r="I584" s="33"/>
      <c r="J584" s="33"/>
      <c r="K584" s="33"/>
      <c r="L584" s="33"/>
    </row>
    <row r="585" spans="9:12" x14ac:dyDescent="0.25">
      <c r="I585" s="33"/>
      <c r="J585" s="33"/>
      <c r="K585" s="33"/>
      <c r="L585" s="33"/>
    </row>
    <row r="586" spans="9:12" x14ac:dyDescent="0.25">
      <c r="I586" s="33"/>
      <c r="J586" s="33"/>
      <c r="K586" s="33"/>
      <c r="L586" s="33"/>
    </row>
    <row r="587" spans="9:12" x14ac:dyDescent="0.25">
      <c r="I587" s="33"/>
      <c r="J587" s="33"/>
      <c r="K587" s="33"/>
      <c r="L587" s="33"/>
    </row>
    <row r="588" spans="9:12" x14ac:dyDescent="0.25">
      <c r="I588" s="33"/>
      <c r="J588" s="33"/>
      <c r="K588" s="33"/>
      <c r="L588" s="33"/>
    </row>
    <row r="589" spans="9:12" x14ac:dyDescent="0.25">
      <c r="I589" s="33"/>
      <c r="J589" s="33"/>
      <c r="K589" s="33"/>
      <c r="L589" s="33"/>
    </row>
    <row r="590" spans="9:12" x14ac:dyDescent="0.25">
      <c r="I590" s="33"/>
      <c r="J590" s="33"/>
      <c r="K590" s="33"/>
      <c r="L590" s="33"/>
    </row>
    <row r="591" spans="9:12" x14ac:dyDescent="0.25">
      <c r="I591" s="33"/>
      <c r="J591" s="33"/>
      <c r="K591" s="33"/>
      <c r="L591" s="33"/>
    </row>
    <row r="592" spans="9:12" x14ac:dyDescent="0.25">
      <c r="I592" s="33"/>
      <c r="J592" s="33"/>
      <c r="K592" s="33"/>
      <c r="L592" s="33"/>
    </row>
    <row r="593" spans="9:12" x14ac:dyDescent="0.25">
      <c r="I593" s="33"/>
      <c r="J593" s="33"/>
      <c r="K593" s="33"/>
      <c r="L593" s="33"/>
    </row>
    <row r="594" spans="9:12" x14ac:dyDescent="0.25">
      <c r="I594" s="33"/>
      <c r="J594" s="33"/>
      <c r="K594" s="33"/>
      <c r="L594" s="33"/>
    </row>
    <row r="595" spans="9:12" x14ac:dyDescent="0.25">
      <c r="I595" s="33"/>
      <c r="J595" s="33"/>
      <c r="K595" s="33"/>
      <c r="L595" s="33"/>
    </row>
    <row r="596" spans="9:12" x14ac:dyDescent="0.25">
      <c r="I596" s="33"/>
      <c r="J596" s="33"/>
      <c r="K596" s="33"/>
      <c r="L596" s="33"/>
    </row>
    <row r="597" spans="9:12" x14ac:dyDescent="0.25">
      <c r="I597" s="33"/>
      <c r="J597" s="33"/>
      <c r="K597" s="33"/>
      <c r="L597" s="33"/>
    </row>
    <row r="598" spans="9:12" x14ac:dyDescent="0.25">
      <c r="I598" s="33"/>
      <c r="J598" s="33"/>
      <c r="K598" s="33"/>
      <c r="L598" s="33"/>
    </row>
    <row r="599" spans="9:12" x14ac:dyDescent="0.25">
      <c r="I599" s="33"/>
      <c r="J599" s="33"/>
      <c r="K599" s="33"/>
      <c r="L599" s="33"/>
    </row>
    <row r="600" spans="9:12" x14ac:dyDescent="0.25">
      <c r="I600" s="33"/>
      <c r="J600" s="33"/>
      <c r="K600" s="33"/>
      <c r="L600" s="33"/>
    </row>
    <row r="601" spans="9:12" x14ac:dyDescent="0.25">
      <c r="I601" s="33"/>
      <c r="J601" s="33"/>
      <c r="K601" s="33"/>
      <c r="L601" s="33"/>
    </row>
    <row r="602" spans="9:12" x14ac:dyDescent="0.25">
      <c r="I602" s="33"/>
      <c r="J602" s="33"/>
      <c r="K602" s="33"/>
      <c r="L602" s="33"/>
    </row>
    <row r="603" spans="9:12" x14ac:dyDescent="0.25">
      <c r="I603" s="33"/>
      <c r="J603" s="33"/>
      <c r="K603" s="33"/>
      <c r="L603" s="33"/>
    </row>
    <row r="604" spans="9:12" x14ac:dyDescent="0.25">
      <c r="I604" s="33"/>
      <c r="J604" s="33"/>
      <c r="K604" s="33"/>
      <c r="L604" s="33"/>
    </row>
    <row r="605" spans="9:12" x14ac:dyDescent="0.25">
      <c r="I605" s="33"/>
      <c r="J605" s="33"/>
      <c r="K605" s="33"/>
      <c r="L605" s="33"/>
    </row>
    <row r="606" spans="9:12" x14ac:dyDescent="0.25">
      <c r="I606" s="33"/>
      <c r="J606" s="33"/>
      <c r="K606" s="33"/>
      <c r="L606" s="33"/>
    </row>
    <row r="607" spans="9:12" x14ac:dyDescent="0.25">
      <c r="I607" s="33"/>
      <c r="J607" s="33"/>
      <c r="K607" s="33"/>
      <c r="L607" s="33"/>
    </row>
    <row r="608" spans="9:12" x14ac:dyDescent="0.25">
      <c r="I608" s="33"/>
      <c r="J608" s="33"/>
      <c r="K608" s="33"/>
      <c r="L608" s="33"/>
    </row>
    <row r="609" spans="9:12" x14ac:dyDescent="0.25">
      <c r="I609" s="33"/>
      <c r="J609" s="33"/>
      <c r="K609" s="33"/>
      <c r="L609" s="33"/>
    </row>
    <row r="610" spans="9:12" x14ac:dyDescent="0.25">
      <c r="I610" s="33"/>
      <c r="J610" s="33"/>
      <c r="K610" s="33"/>
      <c r="L610" s="33"/>
    </row>
    <row r="611" spans="9:12" x14ac:dyDescent="0.25">
      <c r="I611" s="33"/>
      <c r="J611" s="33"/>
      <c r="K611" s="33"/>
      <c r="L611" s="33"/>
    </row>
    <row r="612" spans="9:12" x14ac:dyDescent="0.25">
      <c r="I612" s="33"/>
      <c r="J612" s="33"/>
      <c r="K612" s="33"/>
      <c r="L612" s="33"/>
    </row>
    <row r="613" spans="9:12" x14ac:dyDescent="0.25">
      <c r="I613" s="33"/>
      <c r="J613" s="33"/>
      <c r="K613" s="33"/>
      <c r="L613" s="33"/>
    </row>
    <row r="614" spans="9:12" x14ac:dyDescent="0.25">
      <c r="I614" s="33"/>
      <c r="J614" s="33"/>
      <c r="K614" s="33"/>
      <c r="L614" s="33"/>
    </row>
    <row r="615" spans="9:12" x14ac:dyDescent="0.25">
      <c r="I615" s="33"/>
      <c r="J615" s="33"/>
      <c r="K615" s="33"/>
      <c r="L615" s="33"/>
    </row>
    <row r="616" spans="9:12" x14ac:dyDescent="0.25">
      <c r="I616" s="33"/>
      <c r="J616" s="33"/>
      <c r="K616" s="33"/>
      <c r="L616" s="33"/>
    </row>
    <row r="617" spans="9:12" x14ac:dyDescent="0.25">
      <c r="I617" s="33"/>
      <c r="J617" s="33"/>
      <c r="K617" s="33"/>
      <c r="L617" s="33"/>
    </row>
    <row r="618" spans="9:12" x14ac:dyDescent="0.25">
      <c r="I618" s="33"/>
      <c r="J618" s="33"/>
      <c r="K618" s="33"/>
      <c r="L618" s="33"/>
    </row>
    <row r="619" spans="9:12" x14ac:dyDescent="0.25">
      <c r="I619" s="33"/>
      <c r="J619" s="33"/>
      <c r="K619" s="33"/>
      <c r="L619" s="33"/>
    </row>
    <row r="620" spans="9:12" x14ac:dyDescent="0.25">
      <c r="I620" s="33"/>
      <c r="J620" s="33"/>
      <c r="K620" s="33"/>
      <c r="L620" s="33"/>
    </row>
    <row r="621" spans="9:12" x14ac:dyDescent="0.25">
      <c r="I621" s="33"/>
      <c r="J621" s="33"/>
      <c r="K621" s="33"/>
      <c r="L621" s="33"/>
    </row>
    <row r="622" spans="9:12" x14ac:dyDescent="0.25">
      <c r="I622" s="33"/>
      <c r="J622" s="33"/>
      <c r="K622" s="33"/>
      <c r="L622" s="33"/>
    </row>
    <row r="623" spans="9:12" x14ac:dyDescent="0.25">
      <c r="I623" s="33"/>
      <c r="J623" s="33"/>
      <c r="K623" s="33"/>
      <c r="L623" s="33"/>
    </row>
    <row r="624" spans="9:12" x14ac:dyDescent="0.25">
      <c r="I624" s="33"/>
      <c r="J624" s="33"/>
      <c r="K624" s="33"/>
      <c r="L624" s="33"/>
    </row>
    <row r="625" spans="9:12" x14ac:dyDescent="0.25">
      <c r="I625" s="33"/>
      <c r="J625" s="33"/>
      <c r="K625" s="33"/>
      <c r="L625" s="33"/>
    </row>
    <row r="626" spans="9:12" x14ac:dyDescent="0.25">
      <c r="I626" s="33"/>
      <c r="J626" s="33"/>
      <c r="K626" s="33"/>
      <c r="L626" s="33"/>
    </row>
    <row r="627" spans="9:12" x14ac:dyDescent="0.25">
      <c r="I627" s="33"/>
      <c r="J627" s="33"/>
      <c r="K627" s="33"/>
      <c r="L627" s="33"/>
    </row>
    <row r="628" spans="9:12" x14ac:dyDescent="0.25">
      <c r="I628" s="33"/>
      <c r="J628" s="33"/>
      <c r="K628" s="33"/>
      <c r="L628" s="33"/>
    </row>
    <row r="629" spans="9:12" x14ac:dyDescent="0.25">
      <c r="I629" s="33"/>
      <c r="J629" s="33"/>
      <c r="K629" s="33"/>
      <c r="L629" s="33"/>
    </row>
    <row r="630" spans="9:12" x14ac:dyDescent="0.25">
      <c r="I630" s="33"/>
      <c r="J630" s="33"/>
      <c r="K630" s="33"/>
      <c r="L630" s="33"/>
    </row>
    <row r="631" spans="9:12" x14ac:dyDescent="0.25">
      <c r="I631" s="33"/>
      <c r="J631" s="33"/>
      <c r="K631" s="33"/>
      <c r="L631" s="33"/>
    </row>
    <row r="632" spans="9:12" x14ac:dyDescent="0.25">
      <c r="I632" s="33"/>
      <c r="J632" s="33"/>
      <c r="K632" s="33"/>
      <c r="L632" s="33"/>
    </row>
    <row r="633" spans="9:12" x14ac:dyDescent="0.25">
      <c r="I633" s="33"/>
      <c r="J633" s="33"/>
      <c r="K633" s="33"/>
      <c r="L633" s="33"/>
    </row>
    <row r="634" spans="9:12" x14ac:dyDescent="0.25">
      <c r="I634" s="33"/>
      <c r="J634" s="33"/>
      <c r="K634" s="33"/>
      <c r="L634" s="33"/>
    </row>
    <row r="635" spans="9:12" x14ac:dyDescent="0.25">
      <c r="I635" s="33"/>
      <c r="J635" s="33"/>
      <c r="K635" s="33"/>
      <c r="L635" s="33"/>
    </row>
    <row r="636" spans="9:12" x14ac:dyDescent="0.25">
      <c r="I636" s="33"/>
      <c r="J636" s="33"/>
      <c r="K636" s="33"/>
      <c r="L636" s="33"/>
    </row>
    <row r="637" spans="9:12" x14ac:dyDescent="0.25">
      <c r="I637" s="33"/>
      <c r="J637" s="33"/>
      <c r="K637" s="33"/>
      <c r="L637" s="33"/>
    </row>
  </sheetData>
  <sheetProtection algorithmName="SHA-512" hashValue="8IrjSu7O0CRBSVRPRvebupaaNwYRmP51tXjXqh7spMIAgLQ88LmyRqrmGhmdDUunz5+tlBoLkHLUauE4HB5Bgw==" saltValue="KBxYvN4o4c64ZhN07HAmVg==" spinCount="100000" sheet="1" objects="1" scenarios="1"/>
  <mergeCells count="65">
    <mergeCell ref="A66:D66"/>
    <mergeCell ref="A67:D67"/>
    <mergeCell ref="A5:C5"/>
    <mergeCell ref="D5:AD5"/>
    <mergeCell ref="A1:C4"/>
    <mergeCell ref="A61:M61"/>
    <mergeCell ref="A65:D65"/>
    <mergeCell ref="D1:AA4"/>
    <mergeCell ref="AB1:AD1"/>
    <mergeCell ref="AB2:AD2"/>
    <mergeCell ref="AB3:AD3"/>
    <mergeCell ref="AB4:AD4"/>
    <mergeCell ref="F9:H9"/>
    <mergeCell ref="A6:C6"/>
    <mergeCell ref="D6:AD6"/>
    <mergeCell ref="A7:C7"/>
    <mergeCell ref="D7:AD7"/>
    <mergeCell ref="A8:C8"/>
    <mergeCell ref="D8:AD8"/>
    <mergeCell ref="A9:A10"/>
    <mergeCell ref="B9:B10"/>
    <mergeCell ref="C9:C10"/>
    <mergeCell ref="D9:D10"/>
    <mergeCell ref="E9:E10"/>
    <mergeCell ref="I9:L9"/>
    <mergeCell ref="M9:M10"/>
    <mergeCell ref="N9:AB9"/>
    <mergeCell ref="AC9:AC10"/>
    <mergeCell ref="AD9:AD10"/>
    <mergeCell ref="D11:D17"/>
    <mergeCell ref="E18:E21"/>
    <mergeCell ref="D18:D21"/>
    <mergeCell ref="E23:E29"/>
    <mergeCell ref="D23:D29"/>
    <mergeCell ref="B11:B16"/>
    <mergeCell ref="A31:A60"/>
    <mergeCell ref="A11:A30"/>
    <mergeCell ref="D51:D53"/>
    <mergeCell ref="E54:E60"/>
    <mergeCell ref="D54:D60"/>
    <mergeCell ref="C11:C14"/>
    <mergeCell ref="C15:C16"/>
    <mergeCell ref="C18:C21"/>
    <mergeCell ref="C23:C24"/>
    <mergeCell ref="C25:C29"/>
    <mergeCell ref="C31:C45"/>
    <mergeCell ref="C46:C50"/>
    <mergeCell ref="C51:C53"/>
    <mergeCell ref="C54:C60"/>
    <mergeCell ref="E11:E17"/>
    <mergeCell ref="F20:F21"/>
    <mergeCell ref="F27:F29"/>
    <mergeCell ref="B31:B60"/>
    <mergeCell ref="B23:B29"/>
    <mergeCell ref="B18:B21"/>
    <mergeCell ref="F59:F60"/>
    <mergeCell ref="E31:E35"/>
    <mergeCell ref="D31:D35"/>
    <mergeCell ref="E37:E40"/>
    <mergeCell ref="D37:D40"/>
    <mergeCell ref="E44:E48"/>
    <mergeCell ref="D44:D48"/>
    <mergeCell ref="E49:E50"/>
    <mergeCell ref="D49:D50"/>
    <mergeCell ref="E51:E53"/>
  </mergeCells>
  <dataValidations count="1">
    <dataValidation type="list" allowBlank="1" showInputMessage="1" showErrorMessage="1" sqref="T62:T1048576 T1:T4 T6:T10">
      <formula1>#REF!</formula1>
    </dataValidation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611"/>
  <sheetViews>
    <sheetView zoomScale="70" zoomScaleNormal="70" workbookViewId="0">
      <selection activeCell="B11" sqref="B11:B24"/>
    </sheetView>
  </sheetViews>
  <sheetFormatPr baseColWidth="10" defaultColWidth="11.5703125" defaultRowHeight="14.25" x14ac:dyDescent="0.2"/>
  <cols>
    <col min="1" max="1" width="19.7109375" style="106" customWidth="1"/>
    <col min="2" max="2" width="23.85546875" style="84" customWidth="1"/>
    <col min="3" max="3" width="37.7109375" style="84" customWidth="1"/>
    <col min="4" max="4" width="43.7109375" style="84" customWidth="1"/>
    <col min="5" max="5" width="18.7109375" style="107" customWidth="1"/>
    <col min="6" max="6" width="55.28515625" style="84" customWidth="1"/>
    <col min="7" max="7" width="14.28515625" style="107" customWidth="1"/>
    <col min="8" max="8" width="11.7109375" style="84" customWidth="1"/>
    <col min="9" max="9" width="13.42578125" style="31" customWidth="1"/>
    <col min="10" max="10" width="12.140625" style="31" customWidth="1"/>
    <col min="11" max="11" width="12" style="31" customWidth="1"/>
    <col min="12" max="12" width="12.5703125" style="31" customWidth="1"/>
    <col min="13" max="13" width="11.7109375" style="84" bestFit="1" customWidth="1"/>
    <col min="14" max="14" width="21" style="84" customWidth="1"/>
    <col min="15" max="15" width="18.28515625" style="84" customWidth="1"/>
    <col min="16" max="16" width="22.7109375" style="84" customWidth="1"/>
    <col min="17" max="17" width="21.28515625" style="84" customWidth="1"/>
    <col min="18" max="18" width="21.28515625" style="84" bestFit="1" customWidth="1"/>
    <col min="19" max="19" width="23.85546875" style="84" customWidth="1"/>
    <col min="20" max="20" width="14.7109375" style="84" customWidth="1"/>
    <col min="21" max="21" width="11.7109375" style="84" customWidth="1"/>
    <col min="22" max="22" width="19.5703125" style="84" customWidth="1"/>
    <col min="23" max="23" width="14.140625" style="84" customWidth="1"/>
    <col min="24" max="24" width="19.140625" style="84" bestFit="1" customWidth="1"/>
    <col min="25" max="25" width="18.140625" style="84" bestFit="1" customWidth="1"/>
    <col min="26" max="26" width="18" style="84" customWidth="1"/>
    <col min="27" max="27" width="18.7109375" style="84" customWidth="1"/>
    <col min="28" max="28" width="20.85546875" style="84" customWidth="1"/>
    <col min="29" max="29" width="40" style="84" bestFit="1" customWidth="1"/>
    <col min="30" max="30" width="20.5703125" style="84" customWidth="1"/>
    <col min="31" max="16384" width="11.5703125" style="84"/>
  </cols>
  <sheetData>
    <row r="1" spans="1:73" s="83" customFormat="1" ht="15.75" customHeight="1" x14ac:dyDescent="0.2">
      <c r="A1" s="304"/>
      <c r="B1" s="305"/>
      <c r="C1" s="306"/>
      <c r="D1" s="313" t="s">
        <v>0</v>
      </c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5"/>
      <c r="AB1" s="269" t="s">
        <v>634</v>
      </c>
      <c r="AC1" s="269"/>
      <c r="AD1" s="269"/>
    </row>
    <row r="2" spans="1:73" s="83" customFormat="1" ht="15.75" customHeight="1" x14ac:dyDescent="0.2">
      <c r="A2" s="307"/>
      <c r="B2" s="308"/>
      <c r="C2" s="309"/>
      <c r="D2" s="316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8"/>
      <c r="AB2" s="269" t="s">
        <v>635</v>
      </c>
      <c r="AC2" s="269"/>
      <c r="AD2" s="269"/>
    </row>
    <row r="3" spans="1:73" s="83" customFormat="1" ht="15.75" customHeight="1" x14ac:dyDescent="0.2">
      <c r="A3" s="307"/>
      <c r="B3" s="308"/>
      <c r="C3" s="309"/>
      <c r="D3" s="316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8"/>
      <c r="AB3" s="269" t="s">
        <v>636</v>
      </c>
      <c r="AC3" s="269"/>
      <c r="AD3" s="269"/>
    </row>
    <row r="4" spans="1:73" s="83" customFormat="1" ht="15.75" customHeight="1" x14ac:dyDescent="0.2">
      <c r="A4" s="310"/>
      <c r="B4" s="311"/>
      <c r="C4" s="312"/>
      <c r="D4" s="319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1"/>
      <c r="AB4" s="269" t="s">
        <v>637</v>
      </c>
      <c r="AC4" s="269"/>
      <c r="AD4" s="269"/>
    </row>
    <row r="5" spans="1:73" ht="15" x14ac:dyDescent="0.2">
      <c r="A5" s="322" t="s">
        <v>93</v>
      </c>
      <c r="B5" s="322"/>
      <c r="C5" s="322"/>
      <c r="D5" s="260" t="s">
        <v>596</v>
      </c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</row>
    <row r="6" spans="1:73" ht="15" x14ac:dyDescent="0.2">
      <c r="A6" s="322" t="s">
        <v>95</v>
      </c>
      <c r="B6" s="322"/>
      <c r="C6" s="322"/>
      <c r="D6" s="260">
        <v>2021</v>
      </c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</row>
    <row r="7" spans="1:73" ht="15" x14ac:dyDescent="0.2">
      <c r="A7" s="322" t="s">
        <v>60</v>
      </c>
      <c r="B7" s="322"/>
      <c r="C7" s="322"/>
      <c r="D7" s="260" t="s">
        <v>597</v>
      </c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</row>
    <row r="8" spans="1:73" ht="15" x14ac:dyDescent="0.2">
      <c r="A8" s="397" t="s">
        <v>1</v>
      </c>
      <c r="B8" s="397"/>
      <c r="C8" s="397"/>
      <c r="D8" s="259">
        <v>44202</v>
      </c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</row>
    <row r="9" spans="1:73" ht="26.25" customHeight="1" x14ac:dyDescent="0.2">
      <c r="A9" s="261" t="s">
        <v>2</v>
      </c>
      <c r="B9" s="323" t="s">
        <v>3</v>
      </c>
      <c r="C9" s="261" t="s">
        <v>4</v>
      </c>
      <c r="D9" s="261" t="s">
        <v>5</v>
      </c>
      <c r="E9" s="261" t="s">
        <v>6</v>
      </c>
      <c r="F9" s="261" t="s">
        <v>7</v>
      </c>
      <c r="G9" s="261"/>
      <c r="H9" s="261"/>
      <c r="I9" s="262" t="s">
        <v>53</v>
      </c>
      <c r="J9" s="262"/>
      <c r="K9" s="262"/>
      <c r="L9" s="262"/>
      <c r="M9" s="263" t="s">
        <v>8</v>
      </c>
      <c r="N9" s="264" t="s">
        <v>9</v>
      </c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5" t="s">
        <v>10</v>
      </c>
      <c r="AD9" s="266" t="s">
        <v>11</v>
      </c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</row>
    <row r="10" spans="1:73" ht="36.75" customHeight="1" x14ac:dyDescent="0.2">
      <c r="A10" s="261"/>
      <c r="B10" s="324"/>
      <c r="C10" s="261"/>
      <c r="D10" s="261"/>
      <c r="E10" s="261"/>
      <c r="F10" s="3" t="s">
        <v>12</v>
      </c>
      <c r="G10" s="3" t="s">
        <v>63</v>
      </c>
      <c r="H10" s="3" t="s">
        <v>13</v>
      </c>
      <c r="I10" s="4" t="s">
        <v>54</v>
      </c>
      <c r="J10" s="4" t="s">
        <v>55</v>
      </c>
      <c r="K10" s="4" t="s">
        <v>64</v>
      </c>
      <c r="L10" s="4" t="s">
        <v>56</v>
      </c>
      <c r="M10" s="263"/>
      <c r="N10" s="5" t="s">
        <v>65</v>
      </c>
      <c r="O10" s="5" t="s">
        <v>66</v>
      </c>
      <c r="P10" s="5" t="s">
        <v>67</v>
      </c>
      <c r="Q10" s="5" t="s">
        <v>68</v>
      </c>
      <c r="R10" s="5" t="s">
        <v>69</v>
      </c>
      <c r="S10" s="5" t="s">
        <v>70</v>
      </c>
      <c r="T10" s="5" t="s">
        <v>14</v>
      </c>
      <c r="U10" s="5" t="s">
        <v>71</v>
      </c>
      <c r="V10" s="5" t="s">
        <v>72</v>
      </c>
      <c r="W10" s="5" t="s">
        <v>97</v>
      </c>
      <c r="X10" s="5" t="s">
        <v>73</v>
      </c>
      <c r="Y10" s="5" t="s">
        <v>74</v>
      </c>
      <c r="Z10" s="5" t="s">
        <v>75</v>
      </c>
      <c r="AA10" s="5" t="s">
        <v>76</v>
      </c>
      <c r="AB10" s="5" t="s">
        <v>77</v>
      </c>
      <c r="AC10" s="265"/>
      <c r="AD10" s="266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</row>
    <row r="11" spans="1:73" ht="73.5" customHeight="1" x14ac:dyDescent="0.2">
      <c r="A11" s="386" t="s">
        <v>222</v>
      </c>
      <c r="B11" s="386" t="s">
        <v>306</v>
      </c>
      <c r="C11" s="386" t="s">
        <v>307</v>
      </c>
      <c r="D11" s="386" t="s">
        <v>494</v>
      </c>
      <c r="E11" s="423">
        <v>2020051290056</v>
      </c>
      <c r="F11" s="134" t="s">
        <v>495</v>
      </c>
      <c r="G11" s="132" t="s">
        <v>26</v>
      </c>
      <c r="H11" s="131">
        <v>1</v>
      </c>
      <c r="I11" s="9">
        <v>0</v>
      </c>
      <c r="J11" s="9">
        <v>0</v>
      </c>
      <c r="K11" s="9">
        <v>0</v>
      </c>
      <c r="L11" s="9">
        <v>1</v>
      </c>
      <c r="M11" s="134">
        <v>31702</v>
      </c>
      <c r="N11" s="133">
        <v>0</v>
      </c>
      <c r="O11" s="133">
        <v>0</v>
      </c>
      <c r="P11" s="133">
        <v>0</v>
      </c>
      <c r="Q11" s="133">
        <v>0</v>
      </c>
      <c r="R11" s="133">
        <v>50000000</v>
      </c>
      <c r="S11" s="133">
        <v>0</v>
      </c>
      <c r="T11" s="133">
        <v>0</v>
      </c>
      <c r="U11" s="133">
        <v>0</v>
      </c>
      <c r="V11" s="133">
        <v>0</v>
      </c>
      <c r="W11" s="133">
        <v>0</v>
      </c>
      <c r="X11" s="133">
        <v>0</v>
      </c>
      <c r="Y11" s="133">
        <v>0</v>
      </c>
      <c r="Z11" s="133">
        <v>0</v>
      </c>
      <c r="AA11" s="133">
        <v>0</v>
      </c>
      <c r="AB11" s="133">
        <v>0</v>
      </c>
      <c r="AC11" s="11" t="s">
        <v>591</v>
      </c>
      <c r="AD11" s="10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</row>
    <row r="12" spans="1:73" x14ac:dyDescent="0.2">
      <c r="A12" s="375"/>
      <c r="B12" s="375"/>
      <c r="C12" s="375"/>
      <c r="D12" s="375"/>
      <c r="E12" s="392"/>
      <c r="F12" s="371" t="s">
        <v>496</v>
      </c>
      <c r="G12" s="374" t="s">
        <v>19</v>
      </c>
      <c r="H12" s="374">
        <v>1</v>
      </c>
      <c r="I12" s="377">
        <v>0.25</v>
      </c>
      <c r="J12" s="461">
        <v>0.25</v>
      </c>
      <c r="K12" s="461">
        <v>0.25</v>
      </c>
      <c r="L12" s="467">
        <v>0.25</v>
      </c>
      <c r="M12" s="134">
        <v>31704</v>
      </c>
      <c r="N12" s="133">
        <v>0</v>
      </c>
      <c r="O12" s="133">
        <v>0</v>
      </c>
      <c r="P12" s="133">
        <v>0</v>
      </c>
      <c r="Q12" s="133">
        <v>0</v>
      </c>
      <c r="R12" s="133">
        <v>64821408</v>
      </c>
      <c r="S12" s="133">
        <v>0</v>
      </c>
      <c r="T12" s="133">
        <v>0</v>
      </c>
      <c r="U12" s="133">
        <v>0</v>
      </c>
      <c r="V12" s="133">
        <v>0</v>
      </c>
      <c r="W12" s="133">
        <v>0</v>
      </c>
      <c r="X12" s="133">
        <v>0</v>
      </c>
      <c r="Y12" s="133">
        <v>0</v>
      </c>
      <c r="Z12" s="133">
        <v>0</v>
      </c>
      <c r="AA12" s="133">
        <v>0</v>
      </c>
      <c r="AB12" s="133">
        <v>0</v>
      </c>
      <c r="AC12" s="11"/>
      <c r="AD12" s="10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</row>
    <row r="13" spans="1:73" x14ac:dyDescent="0.2">
      <c r="A13" s="375"/>
      <c r="B13" s="375"/>
      <c r="C13" s="375"/>
      <c r="D13" s="375"/>
      <c r="E13" s="392"/>
      <c r="F13" s="372"/>
      <c r="G13" s="375"/>
      <c r="H13" s="375"/>
      <c r="I13" s="378"/>
      <c r="J13" s="465"/>
      <c r="K13" s="465"/>
      <c r="L13" s="468"/>
      <c r="M13" s="134">
        <v>31701</v>
      </c>
      <c r="N13" s="133">
        <v>0</v>
      </c>
      <c r="O13" s="133">
        <v>0</v>
      </c>
      <c r="P13" s="133">
        <v>0</v>
      </c>
      <c r="Q13" s="133">
        <v>0</v>
      </c>
      <c r="R13" s="133">
        <v>70000000</v>
      </c>
      <c r="S13" s="133">
        <v>0</v>
      </c>
      <c r="T13" s="133">
        <v>0</v>
      </c>
      <c r="U13" s="133">
        <v>0</v>
      </c>
      <c r="V13" s="133">
        <v>0</v>
      </c>
      <c r="W13" s="133">
        <v>0</v>
      </c>
      <c r="X13" s="133">
        <v>0</v>
      </c>
      <c r="Y13" s="133">
        <v>0</v>
      </c>
      <c r="Z13" s="133">
        <v>0</v>
      </c>
      <c r="AA13" s="133">
        <v>0</v>
      </c>
      <c r="AB13" s="133">
        <v>0</v>
      </c>
      <c r="AC13" s="11"/>
      <c r="AD13" s="10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</row>
    <row r="14" spans="1:73" x14ac:dyDescent="0.2">
      <c r="A14" s="375"/>
      <c r="B14" s="375"/>
      <c r="C14" s="375"/>
      <c r="D14" s="375"/>
      <c r="E14" s="392"/>
      <c r="F14" s="372"/>
      <c r="G14" s="375"/>
      <c r="H14" s="375"/>
      <c r="I14" s="378"/>
      <c r="J14" s="465"/>
      <c r="K14" s="465"/>
      <c r="L14" s="468"/>
      <c r="M14" s="134">
        <v>31703</v>
      </c>
      <c r="N14" s="133">
        <v>0</v>
      </c>
      <c r="O14" s="133">
        <v>0</v>
      </c>
      <c r="P14" s="133">
        <v>0</v>
      </c>
      <c r="Q14" s="133">
        <v>0</v>
      </c>
      <c r="R14" s="190">
        <v>23715156</v>
      </c>
      <c r="S14" s="133">
        <v>0</v>
      </c>
      <c r="T14" s="133">
        <v>0</v>
      </c>
      <c r="U14" s="133">
        <v>0</v>
      </c>
      <c r="V14" s="133">
        <v>0</v>
      </c>
      <c r="W14" s="133">
        <v>0</v>
      </c>
      <c r="X14" s="133">
        <v>0</v>
      </c>
      <c r="Y14" s="133">
        <v>0</v>
      </c>
      <c r="Z14" s="133">
        <v>0</v>
      </c>
      <c r="AA14" s="133">
        <v>0</v>
      </c>
      <c r="AB14" s="133">
        <v>0</v>
      </c>
      <c r="AC14" s="11"/>
      <c r="AD14" s="10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</row>
    <row r="15" spans="1:73" x14ac:dyDescent="0.2">
      <c r="A15" s="375"/>
      <c r="B15" s="375"/>
      <c r="C15" s="375"/>
      <c r="D15" s="375"/>
      <c r="E15" s="392"/>
      <c r="F15" s="372"/>
      <c r="G15" s="375"/>
      <c r="H15" s="375"/>
      <c r="I15" s="378"/>
      <c r="J15" s="465"/>
      <c r="K15" s="465"/>
      <c r="L15" s="468"/>
      <c r="M15" s="134"/>
      <c r="N15" s="133">
        <v>0</v>
      </c>
      <c r="O15" s="133">
        <v>0</v>
      </c>
      <c r="P15" s="133">
        <v>0</v>
      </c>
      <c r="Q15" s="133">
        <v>0</v>
      </c>
      <c r="R15" s="153">
        <v>0</v>
      </c>
      <c r="S15" s="133">
        <v>0</v>
      </c>
      <c r="T15" s="133">
        <v>0</v>
      </c>
      <c r="U15" s="133">
        <v>0</v>
      </c>
      <c r="V15" s="133">
        <v>0</v>
      </c>
      <c r="W15" s="133">
        <v>0</v>
      </c>
      <c r="X15" s="133">
        <v>0</v>
      </c>
      <c r="Y15" s="133">
        <v>0</v>
      </c>
      <c r="Z15" s="133">
        <v>0</v>
      </c>
      <c r="AA15" s="133">
        <v>0</v>
      </c>
      <c r="AB15" s="133">
        <v>0</v>
      </c>
      <c r="AC15" s="11"/>
      <c r="AD15" s="10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</row>
    <row r="16" spans="1:73" x14ac:dyDescent="0.2">
      <c r="A16" s="375"/>
      <c r="B16" s="375"/>
      <c r="C16" s="376"/>
      <c r="D16" s="376"/>
      <c r="E16" s="414"/>
      <c r="F16" s="373"/>
      <c r="G16" s="376"/>
      <c r="H16" s="376"/>
      <c r="I16" s="379"/>
      <c r="J16" s="466"/>
      <c r="K16" s="466"/>
      <c r="L16" s="469"/>
      <c r="M16" s="134">
        <v>51702</v>
      </c>
      <c r="N16" s="133">
        <v>0</v>
      </c>
      <c r="O16" s="133">
        <v>0</v>
      </c>
      <c r="P16" s="133">
        <v>0</v>
      </c>
      <c r="Q16" s="133">
        <v>0</v>
      </c>
      <c r="R16" s="153">
        <v>0</v>
      </c>
      <c r="S16" s="133">
        <v>0</v>
      </c>
      <c r="T16" s="133">
        <v>0</v>
      </c>
      <c r="U16" s="133">
        <v>0</v>
      </c>
      <c r="V16" s="133">
        <v>0</v>
      </c>
      <c r="W16" s="133">
        <v>0</v>
      </c>
      <c r="X16" s="133">
        <v>50000000</v>
      </c>
      <c r="Y16" s="133">
        <v>0</v>
      </c>
      <c r="Z16" s="133">
        <v>0</v>
      </c>
      <c r="AA16" s="133">
        <v>0</v>
      </c>
      <c r="AB16" s="133">
        <v>0</v>
      </c>
      <c r="AC16" s="11"/>
      <c r="AD16" s="10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</row>
    <row r="17" spans="1:73" ht="29.25" customHeight="1" x14ac:dyDescent="0.2">
      <c r="A17" s="375"/>
      <c r="B17" s="375"/>
      <c r="C17" s="374" t="s">
        <v>497</v>
      </c>
      <c r="D17" s="374" t="s">
        <v>498</v>
      </c>
      <c r="E17" s="391">
        <v>2020051290037</v>
      </c>
      <c r="F17" s="134" t="s">
        <v>499</v>
      </c>
      <c r="G17" s="132" t="s">
        <v>26</v>
      </c>
      <c r="H17" s="131">
        <v>1</v>
      </c>
      <c r="I17" s="9">
        <v>0.25</v>
      </c>
      <c r="J17" s="9">
        <v>0.25</v>
      </c>
      <c r="K17" s="9">
        <v>0.25</v>
      </c>
      <c r="L17" s="9">
        <v>0.25</v>
      </c>
      <c r="M17" s="134">
        <v>31703</v>
      </c>
      <c r="N17" s="133">
        <v>0</v>
      </c>
      <c r="O17" s="133">
        <v>0</v>
      </c>
      <c r="P17" s="133">
        <v>0</v>
      </c>
      <c r="Q17" s="133">
        <v>0</v>
      </c>
      <c r="R17" s="191">
        <v>260589656</v>
      </c>
      <c r="S17" s="133">
        <v>0</v>
      </c>
      <c r="T17" s="133">
        <v>0</v>
      </c>
      <c r="U17" s="133">
        <v>0</v>
      </c>
      <c r="V17" s="133">
        <v>0</v>
      </c>
      <c r="W17" s="133">
        <v>0</v>
      </c>
      <c r="X17" s="133">
        <v>0</v>
      </c>
      <c r="Y17" s="133">
        <v>0</v>
      </c>
      <c r="Z17" s="133">
        <v>0</v>
      </c>
      <c r="AA17" s="133">
        <v>0</v>
      </c>
      <c r="AB17" s="133">
        <v>0</v>
      </c>
      <c r="AC17" s="11"/>
      <c r="AD17" s="10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</row>
    <row r="18" spans="1:73" ht="35.25" customHeight="1" x14ac:dyDescent="0.2">
      <c r="A18" s="375"/>
      <c r="B18" s="375"/>
      <c r="C18" s="376"/>
      <c r="D18" s="376"/>
      <c r="E18" s="414"/>
      <c r="F18" s="134" t="s">
        <v>592</v>
      </c>
      <c r="G18" s="132" t="s">
        <v>19</v>
      </c>
      <c r="H18" s="132">
        <v>1</v>
      </c>
      <c r="I18" s="9">
        <v>0.25</v>
      </c>
      <c r="J18" s="9">
        <v>0.25</v>
      </c>
      <c r="K18" s="9">
        <v>0.25</v>
      </c>
      <c r="L18" s="9">
        <v>0.25</v>
      </c>
      <c r="M18" s="134">
        <v>31703</v>
      </c>
      <c r="N18" s="133">
        <v>0</v>
      </c>
      <c r="O18" s="133">
        <v>0</v>
      </c>
      <c r="P18" s="133">
        <v>0</v>
      </c>
      <c r="Q18" s="133">
        <v>0</v>
      </c>
      <c r="R18" s="133">
        <v>10000000</v>
      </c>
      <c r="S18" s="133">
        <v>0</v>
      </c>
      <c r="T18" s="133">
        <v>0</v>
      </c>
      <c r="U18" s="133">
        <v>0</v>
      </c>
      <c r="V18" s="133">
        <v>0</v>
      </c>
      <c r="W18" s="133">
        <v>0</v>
      </c>
      <c r="X18" s="133">
        <v>0</v>
      </c>
      <c r="Y18" s="133">
        <v>0</v>
      </c>
      <c r="Z18" s="133">
        <v>0</v>
      </c>
      <c r="AA18" s="133">
        <v>0</v>
      </c>
      <c r="AB18" s="133">
        <v>0</v>
      </c>
      <c r="AC18" s="11"/>
      <c r="AD18" s="10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</row>
    <row r="19" spans="1:73" ht="21.75" customHeight="1" x14ac:dyDescent="0.2">
      <c r="A19" s="375"/>
      <c r="B19" s="375"/>
      <c r="C19" s="374" t="s">
        <v>500</v>
      </c>
      <c r="D19" s="374" t="s">
        <v>501</v>
      </c>
      <c r="E19" s="391">
        <v>2020051290024</v>
      </c>
      <c r="F19" s="371" t="s">
        <v>502</v>
      </c>
      <c r="G19" s="374" t="s">
        <v>19</v>
      </c>
      <c r="H19" s="374">
        <v>1</v>
      </c>
      <c r="I19" s="377">
        <v>0</v>
      </c>
      <c r="J19" s="461">
        <v>0.5</v>
      </c>
      <c r="K19" s="461">
        <v>0.5</v>
      </c>
      <c r="L19" s="467">
        <v>0</v>
      </c>
      <c r="M19" s="134">
        <v>31702</v>
      </c>
      <c r="N19" s="133">
        <v>0</v>
      </c>
      <c r="O19" s="133">
        <v>0</v>
      </c>
      <c r="P19" s="133">
        <v>0</v>
      </c>
      <c r="Q19" s="133"/>
      <c r="R19" s="133">
        <v>4000000</v>
      </c>
      <c r="S19" s="133">
        <v>0</v>
      </c>
      <c r="T19" s="133">
        <v>0</v>
      </c>
      <c r="U19" s="133">
        <v>0</v>
      </c>
      <c r="V19" s="133">
        <v>0</v>
      </c>
      <c r="W19" s="133">
        <v>0</v>
      </c>
      <c r="X19" s="133">
        <v>0</v>
      </c>
      <c r="Y19" s="133">
        <v>0</v>
      </c>
      <c r="Z19" s="133">
        <v>0</v>
      </c>
      <c r="AA19" s="133">
        <v>0</v>
      </c>
      <c r="AB19" s="133">
        <v>0</v>
      </c>
      <c r="AC19" s="11" t="s">
        <v>114</v>
      </c>
      <c r="AD19" s="10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</row>
    <row r="20" spans="1:73" ht="21.75" customHeight="1" x14ac:dyDescent="0.2">
      <c r="A20" s="375"/>
      <c r="B20" s="375"/>
      <c r="C20" s="375"/>
      <c r="D20" s="375"/>
      <c r="E20" s="392"/>
      <c r="F20" s="372"/>
      <c r="G20" s="375"/>
      <c r="H20" s="375"/>
      <c r="I20" s="378"/>
      <c r="J20" s="465"/>
      <c r="K20" s="465"/>
      <c r="L20" s="468"/>
      <c r="M20" s="134"/>
      <c r="N20" s="133">
        <v>0</v>
      </c>
      <c r="O20" s="133">
        <v>0</v>
      </c>
      <c r="P20" s="133">
        <v>0</v>
      </c>
      <c r="Q20" s="133">
        <v>50000000</v>
      </c>
      <c r="R20" s="133"/>
      <c r="S20" s="133">
        <v>0</v>
      </c>
      <c r="T20" s="133">
        <v>0</v>
      </c>
      <c r="U20" s="133">
        <v>0</v>
      </c>
      <c r="V20" s="133">
        <v>0</v>
      </c>
      <c r="W20" s="133">
        <v>0</v>
      </c>
      <c r="X20" s="133">
        <v>0</v>
      </c>
      <c r="Y20" s="133">
        <v>0</v>
      </c>
      <c r="Z20" s="133">
        <v>0</v>
      </c>
      <c r="AA20" s="133">
        <v>0</v>
      </c>
      <c r="AB20" s="133">
        <v>0</v>
      </c>
      <c r="AC20" s="11"/>
      <c r="AD20" s="10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</row>
    <row r="21" spans="1:73" x14ac:dyDescent="0.2">
      <c r="A21" s="375"/>
      <c r="B21" s="375"/>
      <c r="C21" s="375"/>
      <c r="D21" s="375"/>
      <c r="E21" s="392"/>
      <c r="F21" s="373"/>
      <c r="G21" s="376"/>
      <c r="H21" s="376"/>
      <c r="I21" s="379"/>
      <c r="J21" s="466"/>
      <c r="K21" s="466"/>
      <c r="L21" s="469"/>
      <c r="M21" s="134">
        <v>31703</v>
      </c>
      <c r="N21" s="133">
        <v>0</v>
      </c>
      <c r="O21" s="133">
        <v>0</v>
      </c>
      <c r="P21" s="133">
        <v>0</v>
      </c>
      <c r="Q21" s="133">
        <v>0</v>
      </c>
      <c r="R21" s="133">
        <v>3000000</v>
      </c>
      <c r="S21" s="133">
        <v>0</v>
      </c>
      <c r="T21" s="133">
        <v>0</v>
      </c>
      <c r="U21" s="133">
        <v>0</v>
      </c>
      <c r="V21" s="133">
        <v>0</v>
      </c>
      <c r="W21" s="133">
        <v>0</v>
      </c>
      <c r="X21" s="133">
        <v>0</v>
      </c>
      <c r="Y21" s="133">
        <v>0</v>
      </c>
      <c r="Z21" s="133">
        <v>0</v>
      </c>
      <c r="AA21" s="133">
        <v>0</v>
      </c>
      <c r="AB21" s="133">
        <v>0</v>
      </c>
      <c r="AC21" s="11"/>
      <c r="AD21" s="10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</row>
    <row r="22" spans="1:73" ht="40.5" customHeight="1" x14ac:dyDescent="0.2">
      <c r="A22" s="375"/>
      <c r="B22" s="375"/>
      <c r="C22" s="375"/>
      <c r="D22" s="375"/>
      <c r="E22" s="392"/>
      <c r="F22" s="371" t="s">
        <v>503</v>
      </c>
      <c r="G22" s="374" t="s">
        <v>19</v>
      </c>
      <c r="H22" s="374">
        <v>1</v>
      </c>
      <c r="I22" s="377">
        <v>0.25</v>
      </c>
      <c r="J22" s="461">
        <v>0.25</v>
      </c>
      <c r="K22" s="461">
        <v>0.25</v>
      </c>
      <c r="L22" s="467">
        <v>0.25</v>
      </c>
      <c r="M22" s="134">
        <v>31703</v>
      </c>
      <c r="N22" s="133">
        <v>0</v>
      </c>
      <c r="O22" s="133">
        <v>0</v>
      </c>
      <c r="P22" s="133">
        <v>0</v>
      </c>
      <c r="Q22" s="133">
        <v>0</v>
      </c>
      <c r="R22" s="133">
        <v>23715156</v>
      </c>
      <c r="S22" s="133">
        <v>0</v>
      </c>
      <c r="T22" s="133">
        <v>0</v>
      </c>
      <c r="U22" s="133">
        <v>0</v>
      </c>
      <c r="V22" s="133">
        <v>0</v>
      </c>
      <c r="W22" s="133">
        <v>0</v>
      </c>
      <c r="X22" s="133">
        <v>0</v>
      </c>
      <c r="Y22" s="133">
        <v>0</v>
      </c>
      <c r="Z22" s="133">
        <v>0</v>
      </c>
      <c r="AA22" s="133">
        <v>0</v>
      </c>
      <c r="AB22" s="133">
        <v>0</v>
      </c>
      <c r="AC22" s="11"/>
      <c r="AD22" s="10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</row>
    <row r="23" spans="1:73" ht="29.25" customHeight="1" x14ac:dyDescent="0.2">
      <c r="A23" s="375"/>
      <c r="B23" s="375"/>
      <c r="C23" s="375"/>
      <c r="D23" s="375"/>
      <c r="E23" s="392"/>
      <c r="F23" s="373"/>
      <c r="G23" s="376"/>
      <c r="H23" s="376"/>
      <c r="I23" s="379"/>
      <c r="J23" s="466"/>
      <c r="K23" s="466"/>
      <c r="L23" s="469"/>
      <c r="M23" s="134">
        <v>51702</v>
      </c>
      <c r="N23" s="133">
        <v>0</v>
      </c>
      <c r="O23" s="133">
        <v>0</v>
      </c>
      <c r="P23" s="133">
        <v>0</v>
      </c>
      <c r="Q23" s="133">
        <v>0</v>
      </c>
      <c r="R23" s="192">
        <v>0</v>
      </c>
      <c r="S23" s="133">
        <v>0</v>
      </c>
      <c r="T23" s="133">
        <v>0</v>
      </c>
      <c r="U23" s="133">
        <v>0</v>
      </c>
      <c r="V23" s="133">
        <v>0</v>
      </c>
      <c r="W23" s="133">
        <v>0</v>
      </c>
      <c r="X23" s="133">
        <v>2000000</v>
      </c>
      <c r="Y23" s="133">
        <v>0</v>
      </c>
      <c r="Z23" s="133">
        <v>0</v>
      </c>
      <c r="AA23" s="133">
        <v>0</v>
      </c>
      <c r="AB23" s="133">
        <v>0</v>
      </c>
      <c r="AC23" s="11"/>
      <c r="AD23" s="10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</row>
    <row r="24" spans="1:73" ht="90" customHeight="1" x14ac:dyDescent="0.2">
      <c r="A24" s="375"/>
      <c r="B24" s="376"/>
      <c r="C24" s="376"/>
      <c r="D24" s="376"/>
      <c r="E24" s="414"/>
      <c r="F24" s="134" t="s">
        <v>593</v>
      </c>
      <c r="G24" s="132" t="s">
        <v>19</v>
      </c>
      <c r="H24" s="132">
        <v>1</v>
      </c>
      <c r="I24" s="9">
        <v>0</v>
      </c>
      <c r="J24" s="9">
        <v>0</v>
      </c>
      <c r="K24" s="9">
        <v>0.5</v>
      </c>
      <c r="L24" s="9">
        <v>0.5</v>
      </c>
      <c r="M24" s="134"/>
      <c r="N24" s="133">
        <v>0</v>
      </c>
      <c r="O24" s="133">
        <v>0</v>
      </c>
      <c r="P24" s="133">
        <v>0</v>
      </c>
      <c r="Q24" s="133">
        <v>0</v>
      </c>
      <c r="R24" s="133">
        <v>80000000</v>
      </c>
      <c r="S24" s="133">
        <v>0</v>
      </c>
      <c r="T24" s="133">
        <v>0</v>
      </c>
      <c r="U24" s="133">
        <v>0</v>
      </c>
      <c r="V24" s="133">
        <v>0</v>
      </c>
      <c r="W24" s="133">
        <v>0</v>
      </c>
      <c r="X24" s="133">
        <v>0</v>
      </c>
      <c r="Y24" s="133">
        <v>0</v>
      </c>
      <c r="Z24" s="133">
        <v>0</v>
      </c>
      <c r="AA24" s="133">
        <v>0</v>
      </c>
      <c r="AB24" s="133">
        <v>0</v>
      </c>
      <c r="AC24" s="11"/>
      <c r="AD24" s="10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</row>
    <row r="25" spans="1:73" ht="48" customHeight="1" x14ac:dyDescent="0.2">
      <c r="A25" s="375"/>
      <c r="B25" s="374" t="s">
        <v>436</v>
      </c>
      <c r="C25" s="132" t="s">
        <v>437</v>
      </c>
      <c r="D25" s="132" t="s">
        <v>438</v>
      </c>
      <c r="E25" s="138">
        <v>2020051290057</v>
      </c>
      <c r="F25" s="134" t="s">
        <v>504</v>
      </c>
      <c r="G25" s="132" t="s">
        <v>19</v>
      </c>
      <c r="H25" s="132">
        <v>1</v>
      </c>
      <c r="I25" s="9">
        <v>0.25</v>
      </c>
      <c r="J25" s="9">
        <v>0.25</v>
      </c>
      <c r="K25" s="9">
        <v>0.25</v>
      </c>
      <c r="L25" s="9">
        <v>0.25</v>
      </c>
      <c r="M25" s="134">
        <v>31703</v>
      </c>
      <c r="N25" s="133">
        <v>0</v>
      </c>
      <c r="O25" s="133">
        <v>0</v>
      </c>
      <c r="P25" s="133">
        <v>0</v>
      </c>
      <c r="Q25" s="133">
        <v>0</v>
      </c>
      <c r="R25" s="133">
        <v>35572734</v>
      </c>
      <c r="S25" s="133">
        <v>0</v>
      </c>
      <c r="T25" s="133">
        <v>0</v>
      </c>
      <c r="U25" s="133">
        <v>0</v>
      </c>
      <c r="V25" s="133">
        <v>0</v>
      </c>
      <c r="W25" s="133">
        <v>0</v>
      </c>
      <c r="X25" s="133">
        <v>0</v>
      </c>
      <c r="Y25" s="133">
        <v>0</v>
      </c>
      <c r="Z25" s="133">
        <v>0</v>
      </c>
      <c r="AA25" s="133">
        <v>0</v>
      </c>
      <c r="AB25" s="133">
        <v>0</v>
      </c>
      <c r="AC25" s="11"/>
      <c r="AD25" s="10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</row>
    <row r="26" spans="1:73" ht="42.75" x14ac:dyDescent="0.2">
      <c r="A26" s="375"/>
      <c r="B26" s="375"/>
      <c r="C26" s="132" t="s">
        <v>490</v>
      </c>
      <c r="D26" s="132" t="s">
        <v>491</v>
      </c>
      <c r="E26" s="138">
        <v>2020051290058</v>
      </c>
      <c r="F26" s="134" t="s">
        <v>505</v>
      </c>
      <c r="G26" s="132" t="s">
        <v>19</v>
      </c>
      <c r="H26" s="132">
        <v>1</v>
      </c>
      <c r="I26" s="9">
        <v>0</v>
      </c>
      <c r="J26" s="9">
        <v>0</v>
      </c>
      <c r="K26" s="9">
        <v>0.5</v>
      </c>
      <c r="L26" s="9">
        <v>0.5</v>
      </c>
      <c r="M26" s="134">
        <v>31702</v>
      </c>
      <c r="N26" s="133">
        <v>0</v>
      </c>
      <c r="O26" s="133">
        <v>0</v>
      </c>
      <c r="P26" s="133">
        <v>0</v>
      </c>
      <c r="Q26" s="133">
        <v>0</v>
      </c>
      <c r="R26" s="133">
        <v>35000000</v>
      </c>
      <c r="S26" s="133">
        <v>0</v>
      </c>
      <c r="T26" s="133">
        <v>0</v>
      </c>
      <c r="U26" s="133">
        <v>0</v>
      </c>
      <c r="V26" s="133">
        <v>0</v>
      </c>
      <c r="W26" s="133">
        <v>0</v>
      </c>
      <c r="X26" s="133">
        <v>0</v>
      </c>
      <c r="Y26" s="133">
        <v>0</v>
      </c>
      <c r="Z26" s="133">
        <v>0</v>
      </c>
      <c r="AA26" s="133">
        <v>0</v>
      </c>
      <c r="AB26" s="133">
        <v>0</v>
      </c>
      <c r="AC26" s="11" t="s">
        <v>114</v>
      </c>
      <c r="AD26" s="10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</row>
    <row r="27" spans="1:73" ht="36.75" customHeight="1" x14ac:dyDescent="0.2">
      <c r="A27" s="375"/>
      <c r="B27" s="375"/>
      <c r="C27" s="374" t="s">
        <v>506</v>
      </c>
      <c r="D27" s="374" t="s">
        <v>507</v>
      </c>
      <c r="E27" s="391">
        <v>2020051290046</v>
      </c>
      <c r="F27" s="371" t="s">
        <v>508</v>
      </c>
      <c r="G27" s="374" t="s">
        <v>19</v>
      </c>
      <c r="H27" s="383">
        <v>1</v>
      </c>
      <c r="I27" s="461">
        <v>0</v>
      </c>
      <c r="J27" s="461">
        <v>0</v>
      </c>
      <c r="K27" s="461">
        <v>0.5</v>
      </c>
      <c r="L27" s="461">
        <v>0.5</v>
      </c>
      <c r="M27" s="134"/>
      <c r="N27" s="133">
        <v>0</v>
      </c>
      <c r="O27" s="133">
        <v>0</v>
      </c>
      <c r="P27" s="133">
        <v>0</v>
      </c>
      <c r="Q27" s="133">
        <v>259285316</v>
      </c>
      <c r="R27" s="133">
        <v>0</v>
      </c>
      <c r="S27" s="133">
        <v>0</v>
      </c>
      <c r="T27" s="133">
        <v>0</v>
      </c>
      <c r="U27" s="133">
        <v>0</v>
      </c>
      <c r="V27" s="133">
        <v>0</v>
      </c>
      <c r="W27" s="133">
        <v>0</v>
      </c>
      <c r="X27" s="133">
        <v>0</v>
      </c>
      <c r="Y27" s="133">
        <v>0</v>
      </c>
      <c r="Z27" s="133">
        <v>0</v>
      </c>
      <c r="AA27" s="133">
        <v>0</v>
      </c>
      <c r="AB27" s="133">
        <v>0</v>
      </c>
      <c r="AC27" s="11"/>
      <c r="AD27" s="10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</row>
    <row r="28" spans="1:73" ht="40.5" customHeight="1" x14ac:dyDescent="0.2">
      <c r="A28" s="375"/>
      <c r="B28" s="375"/>
      <c r="C28" s="375"/>
      <c r="D28" s="375"/>
      <c r="E28" s="392"/>
      <c r="F28" s="373"/>
      <c r="G28" s="376"/>
      <c r="H28" s="385"/>
      <c r="I28" s="462"/>
      <c r="J28" s="462">
        <v>0</v>
      </c>
      <c r="K28" s="462">
        <v>0.5</v>
      </c>
      <c r="L28" s="462">
        <v>0.5</v>
      </c>
      <c r="M28" s="134">
        <v>31702</v>
      </c>
      <c r="N28" s="133">
        <v>0</v>
      </c>
      <c r="O28" s="133">
        <v>0</v>
      </c>
      <c r="P28" s="133">
        <v>0</v>
      </c>
      <c r="Q28" s="133">
        <v>0</v>
      </c>
      <c r="R28" s="133">
        <v>50000000</v>
      </c>
      <c r="S28" s="133">
        <v>0</v>
      </c>
      <c r="T28" s="133">
        <v>0</v>
      </c>
      <c r="U28" s="133">
        <v>0</v>
      </c>
      <c r="V28" s="133">
        <v>0</v>
      </c>
      <c r="W28" s="133">
        <v>0</v>
      </c>
      <c r="X28" s="133">
        <v>0</v>
      </c>
      <c r="Y28" s="133">
        <v>0</v>
      </c>
      <c r="Z28" s="133">
        <v>0</v>
      </c>
      <c r="AA28" s="133">
        <v>0</v>
      </c>
      <c r="AB28" s="133">
        <v>0</v>
      </c>
      <c r="AC28" s="11" t="s">
        <v>114</v>
      </c>
      <c r="AD28" s="10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</row>
    <row r="29" spans="1:73" ht="40.5" customHeight="1" x14ac:dyDescent="0.2">
      <c r="A29" s="375"/>
      <c r="B29" s="375"/>
      <c r="C29" s="375"/>
      <c r="D29" s="375"/>
      <c r="E29" s="392"/>
      <c r="F29" s="371" t="s">
        <v>509</v>
      </c>
      <c r="G29" s="374" t="s">
        <v>122</v>
      </c>
      <c r="H29" s="459">
        <v>0.5</v>
      </c>
      <c r="I29" s="459">
        <v>0.25</v>
      </c>
      <c r="J29" s="459">
        <v>0.25</v>
      </c>
      <c r="K29" s="459">
        <v>0.25</v>
      </c>
      <c r="L29" s="459">
        <v>0.25</v>
      </c>
      <c r="M29" s="134"/>
      <c r="N29" s="133">
        <v>0</v>
      </c>
      <c r="O29" s="133">
        <v>0</v>
      </c>
      <c r="P29" s="133">
        <v>0</v>
      </c>
      <c r="Q29" s="133">
        <v>50000000</v>
      </c>
      <c r="R29" s="133">
        <v>0</v>
      </c>
      <c r="S29" s="133">
        <v>0</v>
      </c>
      <c r="T29" s="133">
        <v>0</v>
      </c>
      <c r="U29" s="133">
        <v>0</v>
      </c>
      <c r="V29" s="133">
        <v>0</v>
      </c>
      <c r="W29" s="133">
        <v>0</v>
      </c>
      <c r="X29" s="133">
        <v>0</v>
      </c>
      <c r="Y29" s="133">
        <v>0</v>
      </c>
      <c r="Z29" s="133">
        <v>0</v>
      </c>
      <c r="AA29" s="133">
        <v>0</v>
      </c>
      <c r="AB29" s="133">
        <v>0</v>
      </c>
      <c r="AC29" s="11"/>
      <c r="AD29" s="10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</row>
    <row r="30" spans="1:73" ht="37.5" customHeight="1" x14ac:dyDescent="0.2">
      <c r="A30" s="375"/>
      <c r="B30" s="375"/>
      <c r="C30" s="375"/>
      <c r="D30" s="375"/>
      <c r="E30" s="392"/>
      <c r="F30" s="373"/>
      <c r="G30" s="376"/>
      <c r="H30" s="460"/>
      <c r="I30" s="460">
        <v>0.25</v>
      </c>
      <c r="J30" s="460">
        <v>0.25</v>
      </c>
      <c r="K30" s="460">
        <v>0.25</v>
      </c>
      <c r="L30" s="460">
        <v>0.25</v>
      </c>
      <c r="M30" s="134">
        <v>31702</v>
      </c>
      <c r="N30" s="133">
        <v>0</v>
      </c>
      <c r="O30" s="133">
        <v>0</v>
      </c>
      <c r="P30" s="133">
        <v>0</v>
      </c>
      <c r="Q30" s="133">
        <v>0</v>
      </c>
      <c r="R30" s="133">
        <v>154760592</v>
      </c>
      <c r="S30" s="133">
        <v>0</v>
      </c>
      <c r="T30" s="133">
        <v>0</v>
      </c>
      <c r="U30" s="133">
        <v>0</v>
      </c>
      <c r="V30" s="133">
        <v>0</v>
      </c>
      <c r="W30" s="133">
        <v>0</v>
      </c>
      <c r="X30" s="133">
        <v>0</v>
      </c>
      <c r="Y30" s="133">
        <v>0</v>
      </c>
      <c r="Z30" s="133">
        <v>0</v>
      </c>
      <c r="AA30" s="133">
        <v>0</v>
      </c>
      <c r="AB30" s="133">
        <v>0</v>
      </c>
      <c r="AC30" s="11" t="s">
        <v>114</v>
      </c>
      <c r="AD30" s="10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</row>
    <row r="31" spans="1:73" ht="37.5" customHeight="1" x14ac:dyDescent="0.2">
      <c r="A31" s="375"/>
      <c r="B31" s="375"/>
      <c r="C31" s="375"/>
      <c r="D31" s="375"/>
      <c r="E31" s="392"/>
      <c r="F31" s="371" t="s">
        <v>594</v>
      </c>
      <c r="G31" s="374" t="s">
        <v>122</v>
      </c>
      <c r="H31" s="459">
        <v>0.5</v>
      </c>
      <c r="I31" s="463">
        <v>0.25</v>
      </c>
      <c r="J31" s="463">
        <v>0.25</v>
      </c>
      <c r="K31" s="463">
        <v>0.25</v>
      </c>
      <c r="L31" s="463">
        <v>0.25</v>
      </c>
      <c r="M31" s="134"/>
      <c r="N31" s="133">
        <v>0</v>
      </c>
      <c r="O31" s="133">
        <v>0</v>
      </c>
      <c r="P31" s="133">
        <v>0</v>
      </c>
      <c r="Q31" s="133">
        <v>50000000</v>
      </c>
      <c r="R31" s="133">
        <v>0</v>
      </c>
      <c r="S31" s="133">
        <v>0</v>
      </c>
      <c r="T31" s="133">
        <v>0</v>
      </c>
      <c r="U31" s="133">
        <v>0</v>
      </c>
      <c r="V31" s="133">
        <v>0</v>
      </c>
      <c r="W31" s="133">
        <v>0</v>
      </c>
      <c r="X31" s="133">
        <v>0</v>
      </c>
      <c r="Y31" s="133">
        <v>0</v>
      </c>
      <c r="Z31" s="133">
        <v>0</v>
      </c>
      <c r="AA31" s="133">
        <v>0</v>
      </c>
      <c r="AB31" s="133">
        <v>0</v>
      </c>
      <c r="AC31" s="11"/>
      <c r="AD31" s="10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</row>
    <row r="32" spans="1:73" ht="25.5" customHeight="1" x14ac:dyDescent="0.2">
      <c r="A32" s="375"/>
      <c r="B32" s="375"/>
      <c r="C32" s="375"/>
      <c r="D32" s="375"/>
      <c r="E32" s="392"/>
      <c r="F32" s="373"/>
      <c r="G32" s="376"/>
      <c r="H32" s="460"/>
      <c r="I32" s="464"/>
      <c r="J32" s="464"/>
      <c r="K32" s="464"/>
      <c r="L32" s="464"/>
      <c r="M32" s="134">
        <v>31704</v>
      </c>
      <c r="N32" s="133">
        <v>0</v>
      </c>
      <c r="O32" s="133">
        <v>0</v>
      </c>
      <c r="P32" s="133">
        <v>0</v>
      </c>
      <c r="Q32" s="133">
        <v>0</v>
      </c>
      <c r="R32" s="133">
        <v>170860556</v>
      </c>
      <c r="S32" s="133">
        <v>0</v>
      </c>
      <c r="T32" s="133">
        <v>0</v>
      </c>
      <c r="U32" s="133">
        <v>0</v>
      </c>
      <c r="V32" s="133">
        <v>0</v>
      </c>
      <c r="W32" s="133">
        <v>0</v>
      </c>
      <c r="X32" s="133">
        <v>0</v>
      </c>
      <c r="Y32" s="133">
        <v>0</v>
      </c>
      <c r="Z32" s="133">
        <v>0</v>
      </c>
      <c r="AA32" s="133">
        <v>0</v>
      </c>
      <c r="AB32" s="133">
        <v>0</v>
      </c>
      <c r="AC32" s="11"/>
      <c r="AD32" s="10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</row>
    <row r="33" spans="1:73" ht="45.75" customHeight="1" x14ac:dyDescent="0.2">
      <c r="A33" s="375"/>
      <c r="B33" s="375"/>
      <c r="C33" s="375"/>
      <c r="D33" s="375"/>
      <c r="E33" s="392"/>
      <c r="F33" s="134" t="s">
        <v>510</v>
      </c>
      <c r="G33" s="132" t="s">
        <v>19</v>
      </c>
      <c r="H33" s="132">
        <v>1</v>
      </c>
      <c r="I33" s="9">
        <v>0</v>
      </c>
      <c r="J33" s="9">
        <v>0</v>
      </c>
      <c r="K33" s="9">
        <v>0</v>
      </c>
      <c r="L33" s="9">
        <v>1</v>
      </c>
      <c r="M33" s="134">
        <v>31702</v>
      </c>
      <c r="N33" s="133">
        <v>0</v>
      </c>
      <c r="O33" s="133">
        <v>0</v>
      </c>
      <c r="P33" s="133">
        <v>0</v>
      </c>
      <c r="Q33" s="133">
        <v>0</v>
      </c>
      <c r="R33" s="133">
        <v>5000000</v>
      </c>
      <c r="S33" s="133">
        <v>0</v>
      </c>
      <c r="T33" s="133">
        <v>0</v>
      </c>
      <c r="U33" s="133">
        <v>0</v>
      </c>
      <c r="V33" s="133">
        <v>0</v>
      </c>
      <c r="W33" s="133">
        <v>0</v>
      </c>
      <c r="X33" s="133">
        <v>0</v>
      </c>
      <c r="Y33" s="133">
        <v>0</v>
      </c>
      <c r="Z33" s="133">
        <v>0</v>
      </c>
      <c r="AA33" s="133">
        <v>0</v>
      </c>
      <c r="AB33" s="133">
        <v>0</v>
      </c>
      <c r="AC33" s="11" t="s">
        <v>591</v>
      </c>
      <c r="AD33" s="10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</row>
    <row r="34" spans="1:73" ht="52.5" customHeight="1" x14ac:dyDescent="0.2">
      <c r="A34" s="387"/>
      <c r="B34" s="387"/>
      <c r="C34" s="387"/>
      <c r="D34" s="387"/>
      <c r="E34" s="393"/>
      <c r="F34" s="134" t="s">
        <v>595</v>
      </c>
      <c r="G34" s="132" t="s">
        <v>19</v>
      </c>
      <c r="H34" s="132">
        <v>1</v>
      </c>
      <c r="I34" s="9">
        <v>0</v>
      </c>
      <c r="J34" s="9">
        <v>0</v>
      </c>
      <c r="K34" s="9">
        <v>0.5</v>
      </c>
      <c r="L34" s="9">
        <v>0.5</v>
      </c>
      <c r="M34" s="134">
        <v>31702</v>
      </c>
      <c r="N34" s="133">
        <v>0</v>
      </c>
      <c r="O34" s="133">
        <v>0</v>
      </c>
      <c r="P34" s="133">
        <v>0</v>
      </c>
      <c r="Q34" s="133">
        <v>0</v>
      </c>
      <c r="R34" s="133">
        <v>70000000</v>
      </c>
      <c r="S34" s="133">
        <v>0</v>
      </c>
      <c r="T34" s="133">
        <v>0</v>
      </c>
      <c r="U34" s="133">
        <v>0</v>
      </c>
      <c r="V34" s="133">
        <v>0</v>
      </c>
      <c r="W34" s="133">
        <v>0</v>
      </c>
      <c r="X34" s="133">
        <v>0</v>
      </c>
      <c r="Y34" s="133">
        <v>0</v>
      </c>
      <c r="Z34" s="133">
        <v>0</v>
      </c>
      <c r="AA34" s="133">
        <v>0</v>
      </c>
      <c r="AB34" s="133">
        <v>0</v>
      </c>
      <c r="AC34" s="11" t="s">
        <v>591</v>
      </c>
      <c r="AD34" s="10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</row>
    <row r="35" spans="1:73" ht="15" x14ac:dyDescent="0.2">
      <c r="A35" s="254" t="s">
        <v>50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6">
        <f t="shared" ref="N35:AB35" si="0">SUM(N11:N34)</f>
        <v>0</v>
      </c>
      <c r="O35" s="6">
        <f t="shared" si="0"/>
        <v>0</v>
      </c>
      <c r="P35" s="6">
        <f t="shared" si="0"/>
        <v>0</v>
      </c>
      <c r="Q35" s="6">
        <f t="shared" si="0"/>
        <v>409285316</v>
      </c>
      <c r="R35" s="6">
        <f t="shared" si="0"/>
        <v>1111035258</v>
      </c>
      <c r="S35" s="6">
        <f t="shared" si="0"/>
        <v>0</v>
      </c>
      <c r="T35" s="6">
        <f t="shared" si="0"/>
        <v>0</v>
      </c>
      <c r="U35" s="6">
        <f t="shared" si="0"/>
        <v>0</v>
      </c>
      <c r="V35" s="6">
        <f t="shared" si="0"/>
        <v>0</v>
      </c>
      <c r="W35" s="6">
        <f t="shared" si="0"/>
        <v>0</v>
      </c>
      <c r="X35" s="6">
        <f t="shared" si="0"/>
        <v>52000000</v>
      </c>
      <c r="Y35" s="6">
        <f t="shared" si="0"/>
        <v>0</v>
      </c>
      <c r="Z35" s="6">
        <f t="shared" si="0"/>
        <v>0</v>
      </c>
      <c r="AA35" s="6">
        <f t="shared" si="0"/>
        <v>0</v>
      </c>
      <c r="AB35" s="8">
        <f t="shared" si="0"/>
        <v>0</v>
      </c>
      <c r="AC35" s="10"/>
      <c r="AD35" s="10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</row>
    <row r="36" spans="1:73" s="83" customFormat="1" x14ac:dyDescent="0.2">
      <c r="A36" s="98"/>
      <c r="E36" s="99"/>
      <c r="G36" s="99"/>
      <c r="I36" s="120"/>
      <c r="J36" s="120"/>
      <c r="K36" s="120"/>
      <c r="L36" s="120"/>
    </row>
    <row r="37" spans="1:73" s="83" customFormat="1" x14ac:dyDescent="0.2">
      <c r="A37" s="98"/>
      <c r="E37" s="99"/>
      <c r="G37" s="99"/>
      <c r="I37" s="120"/>
      <c r="J37" s="120"/>
      <c r="K37" s="120"/>
      <c r="L37" s="120"/>
    </row>
    <row r="38" spans="1:73" s="83" customFormat="1" x14ac:dyDescent="0.2">
      <c r="A38" s="98"/>
      <c r="E38" s="99"/>
      <c r="G38" s="99"/>
      <c r="I38" s="120"/>
      <c r="J38" s="120"/>
      <c r="K38" s="120"/>
      <c r="L38" s="120"/>
      <c r="R38" s="84"/>
      <c r="S38" s="84"/>
      <c r="T38" s="84"/>
      <c r="U38" s="84"/>
      <c r="V38" s="84"/>
      <c r="W38" s="84"/>
      <c r="X38" s="84"/>
      <c r="Y38" s="84"/>
    </row>
    <row r="39" spans="1:73" s="83" customFormat="1" x14ac:dyDescent="0.2">
      <c r="A39" s="255"/>
      <c r="B39" s="255"/>
      <c r="C39" s="255"/>
      <c r="D39" s="255"/>
      <c r="E39" s="99"/>
      <c r="G39" s="99"/>
      <c r="I39" s="120"/>
      <c r="J39" s="120"/>
      <c r="K39" s="120"/>
      <c r="L39" s="120"/>
      <c r="R39" s="84"/>
      <c r="S39" s="84"/>
      <c r="T39" s="84"/>
      <c r="U39" s="84"/>
      <c r="V39" s="84"/>
      <c r="W39" s="84"/>
      <c r="X39" s="84"/>
      <c r="Y39" s="84"/>
    </row>
    <row r="40" spans="1:73" s="83" customFormat="1" ht="15" x14ac:dyDescent="0.2">
      <c r="A40" s="256" t="s">
        <v>598</v>
      </c>
      <c r="B40" s="256"/>
      <c r="C40" s="256"/>
      <c r="D40" s="256"/>
      <c r="E40" s="99"/>
      <c r="G40" s="99"/>
      <c r="I40" s="120"/>
      <c r="J40" s="120"/>
      <c r="K40" s="120"/>
      <c r="L40" s="120"/>
      <c r="R40" s="84"/>
      <c r="S40" s="84"/>
      <c r="T40" s="84"/>
      <c r="U40" s="84"/>
      <c r="V40" s="84"/>
      <c r="W40" s="84"/>
      <c r="X40" s="84"/>
      <c r="Y40" s="84"/>
    </row>
    <row r="41" spans="1:73" s="83" customFormat="1" x14ac:dyDescent="0.2">
      <c r="A41" s="340" t="s">
        <v>511</v>
      </c>
      <c r="B41" s="340"/>
      <c r="C41" s="340"/>
      <c r="D41" s="340"/>
      <c r="E41" s="99"/>
      <c r="G41" s="99"/>
      <c r="I41" s="120"/>
      <c r="J41" s="120"/>
      <c r="K41" s="120"/>
      <c r="L41" s="120"/>
    </row>
    <row r="42" spans="1:73" s="83" customFormat="1" x14ac:dyDescent="0.2">
      <c r="A42" s="98"/>
      <c r="E42" s="99"/>
      <c r="G42" s="99"/>
      <c r="I42" s="120"/>
      <c r="J42" s="120"/>
      <c r="K42" s="120"/>
      <c r="L42" s="120"/>
    </row>
    <row r="43" spans="1:73" s="83" customFormat="1" x14ac:dyDescent="0.2">
      <c r="A43" s="98"/>
      <c r="E43" s="99"/>
      <c r="G43" s="99"/>
      <c r="I43" s="120"/>
      <c r="J43" s="120"/>
      <c r="K43" s="120"/>
      <c r="L43" s="120"/>
    </row>
    <row r="44" spans="1:73" s="83" customFormat="1" x14ac:dyDescent="0.2">
      <c r="A44" s="98"/>
      <c r="E44" s="99"/>
      <c r="G44" s="99"/>
      <c r="I44" s="120"/>
      <c r="J44" s="120"/>
      <c r="K44" s="120"/>
      <c r="L44" s="120"/>
    </row>
    <row r="45" spans="1:73" s="83" customFormat="1" x14ac:dyDescent="0.2">
      <c r="A45" s="98"/>
      <c r="E45" s="99"/>
      <c r="G45" s="99"/>
      <c r="I45" s="120"/>
      <c r="J45" s="120"/>
      <c r="K45" s="120"/>
      <c r="L45" s="120"/>
    </row>
    <row r="46" spans="1:73" s="83" customFormat="1" x14ac:dyDescent="0.2">
      <c r="A46" s="98"/>
      <c r="E46" s="99"/>
      <c r="G46" s="99"/>
      <c r="I46" s="120"/>
      <c r="J46" s="120"/>
      <c r="K46" s="120"/>
      <c r="L46" s="120"/>
    </row>
    <row r="47" spans="1:73" s="83" customFormat="1" x14ac:dyDescent="0.2">
      <c r="A47" s="98"/>
      <c r="E47" s="99"/>
      <c r="G47" s="99"/>
      <c r="I47" s="120"/>
      <c r="J47" s="120"/>
      <c r="K47" s="120"/>
      <c r="L47" s="120"/>
    </row>
    <row r="48" spans="1:73" s="83" customFormat="1" x14ac:dyDescent="0.2">
      <c r="A48" s="98"/>
      <c r="E48" s="99"/>
      <c r="G48" s="99"/>
      <c r="I48" s="120"/>
      <c r="J48" s="120"/>
      <c r="K48" s="120"/>
      <c r="L48" s="120"/>
    </row>
    <row r="49" spans="1:12" s="83" customFormat="1" x14ac:dyDescent="0.2">
      <c r="A49" s="98"/>
      <c r="E49" s="99"/>
      <c r="G49" s="99"/>
      <c r="I49" s="120"/>
      <c r="J49" s="120"/>
      <c r="K49" s="120"/>
      <c r="L49" s="120"/>
    </row>
    <row r="50" spans="1:12" s="83" customFormat="1" x14ac:dyDescent="0.2">
      <c r="A50" s="98"/>
      <c r="E50" s="99"/>
      <c r="G50" s="99"/>
      <c r="I50" s="120"/>
      <c r="J50" s="120"/>
      <c r="K50" s="120"/>
      <c r="L50" s="120"/>
    </row>
    <row r="51" spans="1:12" s="83" customFormat="1" x14ac:dyDescent="0.2">
      <c r="A51" s="98"/>
      <c r="E51" s="99"/>
      <c r="G51" s="99"/>
      <c r="I51" s="120"/>
      <c r="J51" s="120"/>
      <c r="K51" s="120"/>
      <c r="L51" s="120"/>
    </row>
    <row r="52" spans="1:12" s="83" customFormat="1" x14ac:dyDescent="0.2">
      <c r="A52" s="98"/>
      <c r="E52" s="99"/>
      <c r="G52" s="99"/>
      <c r="I52" s="120"/>
      <c r="J52" s="120"/>
      <c r="K52" s="120"/>
      <c r="L52" s="120"/>
    </row>
    <row r="53" spans="1:12" s="83" customFormat="1" x14ac:dyDescent="0.2">
      <c r="A53" s="98"/>
      <c r="E53" s="99"/>
      <c r="G53" s="99"/>
      <c r="I53" s="120"/>
      <c r="J53" s="120"/>
      <c r="K53" s="120"/>
      <c r="L53" s="120"/>
    </row>
    <row r="54" spans="1:12" s="83" customFormat="1" x14ac:dyDescent="0.2">
      <c r="A54" s="98"/>
      <c r="E54" s="99"/>
      <c r="G54" s="99"/>
      <c r="I54" s="120"/>
      <c r="J54" s="120"/>
      <c r="K54" s="120"/>
      <c r="L54" s="120"/>
    </row>
    <row r="55" spans="1:12" s="83" customFormat="1" x14ac:dyDescent="0.2">
      <c r="A55" s="98"/>
      <c r="E55" s="99"/>
      <c r="G55" s="99"/>
      <c r="I55" s="120"/>
      <c r="J55" s="120"/>
      <c r="K55" s="120"/>
      <c r="L55" s="120"/>
    </row>
    <row r="56" spans="1:12" s="83" customFormat="1" x14ac:dyDescent="0.2">
      <c r="A56" s="98"/>
      <c r="E56" s="99"/>
      <c r="G56" s="99"/>
      <c r="I56" s="120"/>
      <c r="J56" s="120"/>
      <c r="K56" s="120"/>
      <c r="L56" s="120"/>
    </row>
    <row r="57" spans="1:12" s="83" customFormat="1" x14ac:dyDescent="0.2">
      <c r="A57" s="98"/>
      <c r="E57" s="99"/>
      <c r="G57" s="99"/>
      <c r="I57" s="120"/>
      <c r="J57" s="120"/>
      <c r="K57" s="120"/>
      <c r="L57" s="120"/>
    </row>
    <row r="58" spans="1:12" s="83" customFormat="1" x14ac:dyDescent="0.2">
      <c r="A58" s="98"/>
      <c r="E58" s="99"/>
      <c r="G58" s="99"/>
      <c r="I58" s="120"/>
      <c r="J58" s="120"/>
      <c r="K58" s="120"/>
      <c r="L58" s="120"/>
    </row>
    <row r="59" spans="1:12" s="83" customFormat="1" x14ac:dyDescent="0.2">
      <c r="A59" s="98"/>
      <c r="E59" s="99"/>
      <c r="G59" s="99"/>
      <c r="I59" s="120"/>
      <c r="J59" s="120"/>
      <c r="K59" s="120"/>
      <c r="L59" s="120"/>
    </row>
    <row r="60" spans="1:12" s="83" customFormat="1" x14ac:dyDescent="0.2">
      <c r="A60" s="98"/>
      <c r="E60" s="99"/>
      <c r="G60" s="99"/>
      <c r="I60" s="120"/>
      <c r="J60" s="120"/>
      <c r="K60" s="120"/>
      <c r="L60" s="120"/>
    </row>
    <row r="61" spans="1:12" s="83" customFormat="1" x14ac:dyDescent="0.2">
      <c r="A61" s="98"/>
      <c r="E61" s="99"/>
      <c r="G61" s="99"/>
      <c r="I61" s="120"/>
      <c r="J61" s="120"/>
      <c r="K61" s="120"/>
      <c r="L61" s="120"/>
    </row>
    <row r="62" spans="1:12" s="83" customFormat="1" x14ac:dyDescent="0.2">
      <c r="A62" s="98"/>
      <c r="E62" s="99"/>
      <c r="G62" s="99"/>
      <c r="I62" s="120"/>
      <c r="J62" s="120"/>
      <c r="K62" s="120"/>
      <c r="L62" s="120"/>
    </row>
    <row r="63" spans="1:12" s="83" customFormat="1" x14ac:dyDescent="0.2">
      <c r="A63" s="98"/>
      <c r="E63" s="99"/>
      <c r="G63" s="99"/>
      <c r="I63" s="120"/>
      <c r="J63" s="120"/>
      <c r="K63" s="120"/>
      <c r="L63" s="120"/>
    </row>
    <row r="64" spans="1:12" s="83" customFormat="1" x14ac:dyDescent="0.2">
      <c r="A64" s="98"/>
      <c r="E64" s="99"/>
      <c r="G64" s="99"/>
      <c r="I64" s="120"/>
      <c r="J64" s="120"/>
      <c r="K64" s="120"/>
      <c r="L64" s="120"/>
    </row>
    <row r="65" spans="1:12" s="83" customFormat="1" x14ac:dyDescent="0.2">
      <c r="A65" s="98"/>
      <c r="E65" s="99"/>
      <c r="G65" s="99"/>
      <c r="I65" s="120"/>
      <c r="J65" s="120"/>
      <c r="K65" s="120"/>
      <c r="L65" s="120"/>
    </row>
    <row r="66" spans="1:12" s="83" customFormat="1" x14ac:dyDescent="0.2">
      <c r="A66" s="98"/>
      <c r="E66" s="99"/>
      <c r="G66" s="99"/>
      <c r="I66" s="120"/>
      <c r="J66" s="120"/>
      <c r="K66" s="120"/>
      <c r="L66" s="120"/>
    </row>
    <row r="67" spans="1:12" s="83" customFormat="1" x14ac:dyDescent="0.2">
      <c r="A67" s="98"/>
      <c r="E67" s="99"/>
      <c r="G67" s="99"/>
      <c r="I67" s="120"/>
      <c r="J67" s="120"/>
      <c r="K67" s="120"/>
      <c r="L67" s="120"/>
    </row>
    <row r="68" spans="1:12" s="83" customFormat="1" x14ac:dyDescent="0.2">
      <c r="A68" s="98"/>
      <c r="E68" s="99"/>
      <c r="G68" s="99"/>
      <c r="I68" s="120"/>
      <c r="J68" s="120"/>
      <c r="K68" s="120"/>
      <c r="L68" s="120"/>
    </row>
    <row r="69" spans="1:12" s="83" customFormat="1" x14ac:dyDescent="0.2">
      <c r="A69" s="98"/>
      <c r="E69" s="99"/>
      <c r="G69" s="99"/>
      <c r="I69" s="120"/>
      <c r="J69" s="120"/>
      <c r="K69" s="120"/>
      <c r="L69" s="120"/>
    </row>
    <row r="70" spans="1:12" s="83" customFormat="1" x14ac:dyDescent="0.2">
      <c r="A70" s="98"/>
      <c r="E70" s="99"/>
      <c r="G70" s="99"/>
      <c r="I70" s="120"/>
      <c r="J70" s="120"/>
      <c r="K70" s="120"/>
      <c r="L70" s="120"/>
    </row>
    <row r="71" spans="1:12" s="83" customFormat="1" x14ac:dyDescent="0.2">
      <c r="A71" s="98"/>
      <c r="E71" s="99"/>
      <c r="G71" s="99"/>
      <c r="I71" s="120"/>
      <c r="J71" s="120"/>
      <c r="K71" s="120"/>
      <c r="L71" s="120"/>
    </row>
    <row r="72" spans="1:12" s="83" customFormat="1" x14ac:dyDescent="0.2">
      <c r="A72" s="98"/>
      <c r="E72" s="99"/>
      <c r="G72" s="99"/>
      <c r="I72" s="120"/>
      <c r="J72" s="120"/>
      <c r="K72" s="120"/>
      <c r="L72" s="120"/>
    </row>
    <row r="73" spans="1:12" s="83" customFormat="1" x14ac:dyDescent="0.2">
      <c r="A73" s="98"/>
      <c r="E73" s="99"/>
      <c r="G73" s="99"/>
      <c r="I73" s="120"/>
      <c r="J73" s="120"/>
      <c r="K73" s="120"/>
      <c r="L73" s="120"/>
    </row>
    <row r="74" spans="1:12" s="83" customFormat="1" x14ac:dyDescent="0.2">
      <c r="A74" s="98"/>
      <c r="E74" s="99"/>
      <c r="G74" s="99"/>
      <c r="I74" s="120"/>
      <c r="J74" s="120"/>
      <c r="K74" s="120"/>
      <c r="L74" s="120"/>
    </row>
    <row r="75" spans="1:12" s="83" customFormat="1" x14ac:dyDescent="0.2">
      <c r="A75" s="98"/>
      <c r="E75" s="99"/>
      <c r="G75" s="99"/>
      <c r="I75" s="120"/>
      <c r="J75" s="120"/>
      <c r="K75" s="120"/>
      <c r="L75" s="120"/>
    </row>
    <row r="76" spans="1:12" s="83" customFormat="1" x14ac:dyDescent="0.2">
      <c r="A76" s="98"/>
      <c r="E76" s="99"/>
      <c r="G76" s="99"/>
      <c r="I76" s="120"/>
      <c r="J76" s="120"/>
      <c r="K76" s="120"/>
      <c r="L76" s="120"/>
    </row>
    <row r="77" spans="1:12" s="83" customFormat="1" x14ac:dyDescent="0.2">
      <c r="A77" s="98"/>
      <c r="E77" s="99"/>
      <c r="G77" s="99"/>
      <c r="I77" s="120"/>
      <c r="J77" s="120"/>
      <c r="K77" s="120"/>
      <c r="L77" s="120"/>
    </row>
    <row r="78" spans="1:12" s="83" customFormat="1" x14ac:dyDescent="0.2">
      <c r="A78" s="98"/>
      <c r="E78" s="99"/>
      <c r="G78" s="99"/>
      <c r="I78" s="120"/>
      <c r="J78" s="120"/>
      <c r="K78" s="120"/>
      <c r="L78" s="120"/>
    </row>
    <row r="79" spans="1:12" s="83" customFormat="1" x14ac:dyDescent="0.2">
      <c r="A79" s="98"/>
      <c r="E79" s="99"/>
      <c r="G79" s="99"/>
      <c r="I79" s="120"/>
      <c r="J79" s="120"/>
      <c r="K79" s="120"/>
      <c r="L79" s="120"/>
    </row>
    <row r="80" spans="1:12" s="83" customFormat="1" x14ac:dyDescent="0.2">
      <c r="A80" s="98"/>
      <c r="E80" s="99"/>
      <c r="G80" s="99"/>
      <c r="I80" s="120"/>
      <c r="J80" s="120"/>
      <c r="K80" s="120"/>
      <c r="L80" s="120"/>
    </row>
    <row r="81" spans="1:12" s="83" customFormat="1" x14ac:dyDescent="0.2">
      <c r="A81" s="98"/>
      <c r="E81" s="99"/>
      <c r="G81" s="99"/>
      <c r="I81" s="120"/>
      <c r="J81" s="120"/>
      <c r="K81" s="120"/>
      <c r="L81" s="120"/>
    </row>
    <row r="82" spans="1:12" s="83" customFormat="1" x14ac:dyDescent="0.2">
      <c r="A82" s="98"/>
      <c r="E82" s="99"/>
      <c r="G82" s="99"/>
      <c r="I82" s="120"/>
      <c r="J82" s="120"/>
      <c r="K82" s="120"/>
      <c r="L82" s="120"/>
    </row>
    <row r="83" spans="1:12" s="83" customFormat="1" x14ac:dyDescent="0.2">
      <c r="A83" s="98"/>
      <c r="E83" s="99"/>
      <c r="G83" s="99"/>
      <c r="I83" s="120"/>
      <c r="J83" s="120"/>
      <c r="K83" s="120"/>
      <c r="L83" s="120"/>
    </row>
    <row r="84" spans="1:12" s="83" customFormat="1" x14ac:dyDescent="0.2">
      <c r="A84" s="98"/>
      <c r="E84" s="99"/>
      <c r="G84" s="99"/>
      <c r="I84" s="120"/>
      <c r="J84" s="120"/>
      <c r="K84" s="120"/>
      <c r="L84" s="120"/>
    </row>
    <row r="85" spans="1:12" s="83" customFormat="1" x14ac:dyDescent="0.2">
      <c r="A85" s="98"/>
      <c r="E85" s="99"/>
      <c r="G85" s="99"/>
      <c r="I85" s="120"/>
      <c r="J85" s="120"/>
      <c r="K85" s="120"/>
      <c r="L85" s="120"/>
    </row>
    <row r="86" spans="1:12" s="83" customFormat="1" x14ac:dyDescent="0.2">
      <c r="A86" s="98"/>
      <c r="E86" s="99"/>
      <c r="G86" s="99"/>
      <c r="I86" s="120"/>
      <c r="J86" s="120"/>
      <c r="K86" s="120"/>
      <c r="L86" s="120"/>
    </row>
    <row r="87" spans="1:12" s="83" customFormat="1" x14ac:dyDescent="0.2">
      <c r="A87" s="98"/>
      <c r="E87" s="99"/>
      <c r="G87" s="99"/>
      <c r="I87" s="120"/>
      <c r="J87" s="120"/>
      <c r="K87" s="120"/>
      <c r="L87" s="120"/>
    </row>
    <row r="88" spans="1:12" s="83" customFormat="1" x14ac:dyDescent="0.2">
      <c r="A88" s="98"/>
      <c r="E88" s="99"/>
      <c r="G88" s="99"/>
      <c r="I88" s="120"/>
      <c r="J88" s="120"/>
      <c r="K88" s="120"/>
      <c r="L88" s="120"/>
    </row>
    <row r="89" spans="1:12" s="83" customFormat="1" x14ac:dyDescent="0.2">
      <c r="A89" s="98"/>
      <c r="E89" s="99"/>
      <c r="G89" s="99"/>
      <c r="I89" s="120"/>
      <c r="J89" s="120"/>
      <c r="K89" s="120"/>
      <c r="L89" s="120"/>
    </row>
    <row r="90" spans="1:12" s="83" customFormat="1" x14ac:dyDescent="0.2">
      <c r="A90" s="98"/>
      <c r="E90" s="99"/>
      <c r="G90" s="99"/>
      <c r="I90" s="120"/>
      <c r="J90" s="120"/>
      <c r="K90" s="120"/>
      <c r="L90" s="120"/>
    </row>
    <row r="91" spans="1:12" s="83" customFormat="1" x14ac:dyDescent="0.2">
      <c r="A91" s="98"/>
      <c r="E91" s="99"/>
      <c r="G91" s="99"/>
      <c r="I91" s="120"/>
      <c r="J91" s="120"/>
      <c r="K91" s="120"/>
      <c r="L91" s="120"/>
    </row>
    <row r="92" spans="1:12" s="83" customFormat="1" x14ac:dyDescent="0.2">
      <c r="A92" s="98"/>
      <c r="E92" s="99"/>
      <c r="G92" s="99"/>
      <c r="I92" s="120"/>
      <c r="J92" s="120"/>
      <c r="K92" s="120"/>
      <c r="L92" s="120"/>
    </row>
    <row r="93" spans="1:12" s="83" customFormat="1" x14ac:dyDescent="0.2">
      <c r="A93" s="98"/>
      <c r="E93" s="99"/>
      <c r="G93" s="99"/>
      <c r="I93" s="120"/>
      <c r="J93" s="120"/>
      <c r="K93" s="120"/>
      <c r="L93" s="120"/>
    </row>
    <row r="94" spans="1:12" s="83" customFormat="1" x14ac:dyDescent="0.2">
      <c r="A94" s="98"/>
      <c r="E94" s="99"/>
      <c r="G94" s="99"/>
      <c r="I94" s="120"/>
      <c r="J94" s="120"/>
      <c r="K94" s="120"/>
      <c r="L94" s="120"/>
    </row>
    <row r="95" spans="1:12" s="83" customFormat="1" x14ac:dyDescent="0.2">
      <c r="A95" s="98"/>
      <c r="E95" s="99"/>
      <c r="G95" s="99"/>
      <c r="I95" s="120"/>
      <c r="J95" s="120"/>
      <c r="K95" s="120"/>
      <c r="L95" s="120"/>
    </row>
    <row r="96" spans="1:12" s="83" customFormat="1" x14ac:dyDescent="0.2">
      <c r="A96" s="98"/>
      <c r="E96" s="99"/>
      <c r="G96" s="99"/>
      <c r="I96" s="120"/>
      <c r="J96" s="120"/>
      <c r="K96" s="120"/>
      <c r="L96" s="120"/>
    </row>
    <row r="97" spans="1:12" s="83" customFormat="1" x14ac:dyDescent="0.2">
      <c r="A97" s="98"/>
      <c r="E97" s="99"/>
      <c r="G97" s="99"/>
      <c r="I97" s="120"/>
      <c r="J97" s="120"/>
      <c r="K97" s="120"/>
      <c r="L97" s="120"/>
    </row>
    <row r="98" spans="1:12" s="83" customFormat="1" x14ac:dyDescent="0.2">
      <c r="A98" s="98"/>
      <c r="E98" s="99"/>
      <c r="G98" s="99"/>
      <c r="I98" s="120"/>
      <c r="J98" s="120"/>
      <c r="K98" s="120"/>
      <c r="L98" s="120"/>
    </row>
    <row r="99" spans="1:12" s="83" customFormat="1" x14ac:dyDescent="0.2">
      <c r="A99" s="98"/>
      <c r="E99" s="99"/>
      <c r="G99" s="99"/>
      <c r="I99" s="120"/>
      <c r="J99" s="120"/>
      <c r="K99" s="120"/>
      <c r="L99" s="120"/>
    </row>
    <row r="100" spans="1:12" s="83" customFormat="1" x14ac:dyDescent="0.2">
      <c r="A100" s="98"/>
      <c r="E100" s="99"/>
      <c r="G100" s="99"/>
      <c r="I100" s="120"/>
      <c r="J100" s="120"/>
      <c r="K100" s="120"/>
      <c r="L100" s="120"/>
    </row>
    <row r="101" spans="1:12" s="83" customFormat="1" x14ac:dyDescent="0.2">
      <c r="A101" s="98"/>
      <c r="E101" s="99"/>
      <c r="G101" s="99"/>
      <c r="I101" s="120"/>
      <c r="J101" s="120"/>
      <c r="K101" s="120"/>
      <c r="L101" s="120"/>
    </row>
    <row r="102" spans="1:12" s="83" customFormat="1" x14ac:dyDescent="0.2">
      <c r="A102" s="98"/>
      <c r="E102" s="99"/>
      <c r="G102" s="99"/>
      <c r="I102" s="120"/>
      <c r="J102" s="120"/>
      <c r="K102" s="120"/>
      <c r="L102" s="120"/>
    </row>
    <row r="103" spans="1:12" s="83" customFormat="1" x14ac:dyDescent="0.2">
      <c r="A103" s="98"/>
      <c r="E103" s="99"/>
      <c r="G103" s="99"/>
      <c r="I103" s="120"/>
      <c r="J103" s="120"/>
      <c r="K103" s="120"/>
      <c r="L103" s="120"/>
    </row>
    <row r="104" spans="1:12" s="83" customFormat="1" x14ac:dyDescent="0.2">
      <c r="A104" s="98"/>
      <c r="E104" s="99"/>
      <c r="G104" s="99"/>
      <c r="I104" s="120"/>
      <c r="J104" s="120"/>
      <c r="K104" s="120"/>
      <c r="L104" s="120"/>
    </row>
    <row r="105" spans="1:12" s="83" customFormat="1" x14ac:dyDescent="0.2">
      <c r="A105" s="98"/>
      <c r="E105" s="99"/>
      <c r="G105" s="99"/>
      <c r="I105" s="120"/>
      <c r="J105" s="120"/>
      <c r="K105" s="120"/>
      <c r="L105" s="120"/>
    </row>
    <row r="106" spans="1:12" s="83" customFormat="1" x14ac:dyDescent="0.2">
      <c r="A106" s="98"/>
      <c r="E106" s="99"/>
      <c r="G106" s="99"/>
      <c r="I106" s="120"/>
      <c r="J106" s="120"/>
      <c r="K106" s="120"/>
      <c r="L106" s="120"/>
    </row>
    <row r="107" spans="1:12" s="83" customFormat="1" x14ac:dyDescent="0.2">
      <c r="A107" s="98"/>
      <c r="E107" s="99"/>
      <c r="G107" s="99"/>
      <c r="I107" s="120"/>
      <c r="J107" s="120"/>
      <c r="K107" s="120"/>
      <c r="L107" s="120"/>
    </row>
    <row r="108" spans="1:12" s="83" customFormat="1" x14ac:dyDescent="0.2">
      <c r="A108" s="98"/>
      <c r="E108" s="99"/>
      <c r="G108" s="99"/>
      <c r="I108" s="120"/>
      <c r="J108" s="120"/>
      <c r="K108" s="120"/>
      <c r="L108" s="120"/>
    </row>
    <row r="109" spans="1:12" s="83" customFormat="1" x14ac:dyDescent="0.2">
      <c r="A109" s="98"/>
      <c r="E109" s="99"/>
      <c r="G109" s="99"/>
      <c r="I109" s="120"/>
      <c r="J109" s="120"/>
      <c r="K109" s="120"/>
      <c r="L109" s="120"/>
    </row>
    <row r="110" spans="1:12" s="83" customFormat="1" x14ac:dyDescent="0.2">
      <c r="A110" s="98"/>
      <c r="E110" s="99"/>
      <c r="G110" s="99"/>
      <c r="I110" s="120"/>
      <c r="J110" s="120"/>
      <c r="K110" s="120"/>
      <c r="L110" s="120"/>
    </row>
    <row r="111" spans="1:12" s="83" customFormat="1" x14ac:dyDescent="0.2">
      <c r="A111" s="98"/>
      <c r="E111" s="99"/>
      <c r="G111" s="99"/>
      <c r="I111" s="120"/>
      <c r="J111" s="120"/>
      <c r="K111" s="120"/>
      <c r="L111" s="120"/>
    </row>
    <row r="112" spans="1:12" s="83" customFormat="1" x14ac:dyDescent="0.2">
      <c r="A112" s="98"/>
      <c r="E112" s="99"/>
      <c r="G112" s="99"/>
      <c r="I112" s="120"/>
      <c r="J112" s="120"/>
      <c r="K112" s="120"/>
      <c r="L112" s="120"/>
    </row>
    <row r="113" spans="1:12" s="83" customFormat="1" x14ac:dyDescent="0.2">
      <c r="A113" s="98"/>
      <c r="E113" s="99"/>
      <c r="G113" s="99"/>
      <c r="I113" s="120"/>
      <c r="J113" s="120"/>
      <c r="K113" s="120"/>
      <c r="L113" s="120"/>
    </row>
    <row r="114" spans="1:12" s="83" customFormat="1" x14ac:dyDescent="0.2">
      <c r="A114" s="98"/>
      <c r="E114" s="99"/>
      <c r="G114" s="99"/>
      <c r="I114" s="120"/>
      <c r="J114" s="120"/>
      <c r="K114" s="120"/>
      <c r="L114" s="120"/>
    </row>
    <row r="115" spans="1:12" s="83" customFormat="1" x14ac:dyDescent="0.2">
      <c r="A115" s="98"/>
      <c r="E115" s="99"/>
      <c r="G115" s="99"/>
      <c r="I115" s="120"/>
      <c r="J115" s="120"/>
      <c r="K115" s="120"/>
      <c r="L115" s="120"/>
    </row>
    <row r="116" spans="1:12" s="83" customFormat="1" x14ac:dyDescent="0.2">
      <c r="A116" s="98"/>
      <c r="E116" s="99"/>
      <c r="G116" s="99"/>
      <c r="I116" s="120"/>
      <c r="J116" s="120"/>
      <c r="K116" s="120"/>
      <c r="L116" s="120"/>
    </row>
    <row r="117" spans="1:12" s="83" customFormat="1" x14ac:dyDescent="0.2">
      <c r="A117" s="98"/>
      <c r="E117" s="99"/>
      <c r="G117" s="99"/>
      <c r="I117" s="120"/>
      <c r="J117" s="120"/>
      <c r="K117" s="120"/>
      <c r="L117" s="120"/>
    </row>
    <row r="118" spans="1:12" s="83" customFormat="1" x14ac:dyDescent="0.2">
      <c r="A118" s="98"/>
      <c r="E118" s="99"/>
      <c r="G118" s="99"/>
      <c r="I118" s="120"/>
      <c r="J118" s="120"/>
      <c r="K118" s="120"/>
      <c r="L118" s="120"/>
    </row>
    <row r="119" spans="1:12" s="83" customFormat="1" x14ac:dyDescent="0.2">
      <c r="A119" s="98"/>
      <c r="E119" s="99"/>
      <c r="G119" s="99"/>
      <c r="I119" s="120"/>
      <c r="J119" s="120"/>
      <c r="K119" s="120"/>
      <c r="L119" s="120"/>
    </row>
    <row r="120" spans="1:12" s="83" customFormat="1" x14ac:dyDescent="0.2">
      <c r="A120" s="98"/>
      <c r="E120" s="99"/>
      <c r="G120" s="99"/>
      <c r="I120" s="120"/>
      <c r="J120" s="120"/>
      <c r="K120" s="120"/>
      <c r="L120" s="120"/>
    </row>
    <row r="121" spans="1:12" s="83" customFormat="1" x14ac:dyDescent="0.2">
      <c r="A121" s="98"/>
      <c r="E121" s="99"/>
      <c r="G121" s="99"/>
      <c r="I121" s="120"/>
      <c r="J121" s="120"/>
      <c r="K121" s="120"/>
      <c r="L121" s="120"/>
    </row>
    <row r="122" spans="1:12" s="83" customFormat="1" x14ac:dyDescent="0.2">
      <c r="A122" s="98"/>
      <c r="E122" s="99"/>
      <c r="G122" s="99"/>
      <c r="I122" s="120"/>
      <c r="J122" s="120"/>
      <c r="K122" s="120"/>
      <c r="L122" s="120"/>
    </row>
    <row r="123" spans="1:12" s="83" customFormat="1" x14ac:dyDescent="0.2">
      <c r="A123" s="98"/>
      <c r="E123" s="99"/>
      <c r="G123" s="99"/>
      <c r="I123" s="120"/>
      <c r="J123" s="120"/>
      <c r="K123" s="120"/>
      <c r="L123" s="120"/>
    </row>
    <row r="124" spans="1:12" s="83" customFormat="1" x14ac:dyDescent="0.2">
      <c r="A124" s="98"/>
      <c r="E124" s="99"/>
      <c r="G124" s="99"/>
      <c r="I124" s="120"/>
      <c r="J124" s="120"/>
      <c r="K124" s="120"/>
      <c r="L124" s="120"/>
    </row>
    <row r="125" spans="1:12" s="83" customFormat="1" x14ac:dyDescent="0.2">
      <c r="A125" s="98"/>
      <c r="E125" s="99"/>
      <c r="G125" s="99"/>
      <c r="I125" s="120"/>
      <c r="J125" s="120"/>
      <c r="K125" s="120"/>
      <c r="L125" s="120"/>
    </row>
    <row r="126" spans="1:12" s="83" customFormat="1" x14ac:dyDescent="0.2">
      <c r="A126" s="98"/>
      <c r="E126" s="99"/>
      <c r="G126" s="99"/>
      <c r="I126" s="120"/>
      <c r="J126" s="120"/>
      <c r="K126" s="120"/>
      <c r="L126" s="120"/>
    </row>
    <row r="127" spans="1:12" s="83" customFormat="1" x14ac:dyDescent="0.2">
      <c r="A127" s="98"/>
      <c r="E127" s="99"/>
      <c r="G127" s="99"/>
      <c r="I127" s="120"/>
      <c r="J127" s="120"/>
      <c r="K127" s="120"/>
      <c r="L127" s="120"/>
    </row>
    <row r="128" spans="1:12" s="83" customFormat="1" x14ac:dyDescent="0.2">
      <c r="A128" s="98"/>
      <c r="E128" s="99"/>
      <c r="G128" s="99"/>
      <c r="I128" s="120"/>
      <c r="J128" s="120"/>
      <c r="K128" s="120"/>
      <c r="L128" s="120"/>
    </row>
    <row r="129" spans="1:12" s="83" customFormat="1" x14ac:dyDescent="0.2">
      <c r="A129" s="98"/>
      <c r="E129" s="99"/>
      <c r="G129" s="99"/>
      <c r="I129" s="120"/>
      <c r="J129" s="120"/>
      <c r="K129" s="120"/>
      <c r="L129" s="120"/>
    </row>
    <row r="130" spans="1:12" s="83" customFormat="1" x14ac:dyDescent="0.2">
      <c r="A130" s="98"/>
      <c r="E130" s="99"/>
      <c r="G130" s="99"/>
      <c r="I130" s="120"/>
      <c r="J130" s="120"/>
      <c r="K130" s="120"/>
      <c r="L130" s="120"/>
    </row>
    <row r="131" spans="1:12" s="83" customFormat="1" x14ac:dyDescent="0.2">
      <c r="A131" s="98"/>
      <c r="E131" s="99"/>
      <c r="G131" s="99"/>
      <c r="I131" s="120"/>
      <c r="J131" s="120"/>
      <c r="K131" s="120"/>
      <c r="L131" s="120"/>
    </row>
    <row r="132" spans="1:12" s="83" customFormat="1" x14ac:dyDescent="0.2">
      <c r="A132" s="98"/>
      <c r="E132" s="99"/>
      <c r="G132" s="99"/>
      <c r="I132" s="120"/>
      <c r="J132" s="120"/>
      <c r="K132" s="120"/>
      <c r="L132" s="120"/>
    </row>
    <row r="133" spans="1:12" s="83" customFormat="1" x14ac:dyDescent="0.2">
      <c r="A133" s="98"/>
      <c r="E133" s="99"/>
      <c r="G133" s="99"/>
      <c r="I133" s="120"/>
      <c r="J133" s="120"/>
      <c r="K133" s="120"/>
      <c r="L133" s="120"/>
    </row>
    <row r="134" spans="1:12" s="83" customFormat="1" x14ac:dyDescent="0.2">
      <c r="A134" s="98"/>
      <c r="E134" s="99"/>
      <c r="G134" s="99"/>
      <c r="I134" s="120"/>
      <c r="J134" s="120"/>
      <c r="K134" s="120"/>
      <c r="L134" s="120"/>
    </row>
    <row r="135" spans="1:12" s="83" customFormat="1" x14ac:dyDescent="0.2">
      <c r="A135" s="98"/>
      <c r="E135" s="99"/>
      <c r="G135" s="99"/>
      <c r="I135" s="120"/>
      <c r="J135" s="120"/>
      <c r="K135" s="120"/>
      <c r="L135" s="120"/>
    </row>
    <row r="136" spans="1:12" s="83" customFormat="1" x14ac:dyDescent="0.2">
      <c r="A136" s="98"/>
      <c r="E136" s="99"/>
      <c r="G136" s="99"/>
      <c r="I136" s="120"/>
      <c r="J136" s="120"/>
      <c r="K136" s="120"/>
      <c r="L136" s="120"/>
    </row>
    <row r="137" spans="1:12" s="83" customFormat="1" x14ac:dyDescent="0.2">
      <c r="A137" s="98"/>
      <c r="E137" s="99"/>
      <c r="G137" s="99"/>
      <c r="I137" s="120"/>
      <c r="J137" s="120"/>
      <c r="K137" s="120"/>
      <c r="L137" s="120"/>
    </row>
    <row r="138" spans="1:12" s="83" customFormat="1" x14ac:dyDescent="0.2">
      <c r="A138" s="98"/>
      <c r="E138" s="99"/>
      <c r="G138" s="99"/>
      <c r="I138" s="120"/>
      <c r="J138" s="120"/>
      <c r="K138" s="120"/>
      <c r="L138" s="120"/>
    </row>
    <row r="139" spans="1:12" s="83" customFormat="1" x14ac:dyDescent="0.2">
      <c r="A139" s="98"/>
      <c r="E139" s="99"/>
      <c r="G139" s="99"/>
      <c r="I139" s="120"/>
      <c r="J139" s="120"/>
      <c r="K139" s="120"/>
      <c r="L139" s="120"/>
    </row>
    <row r="140" spans="1:12" s="83" customFormat="1" x14ac:dyDescent="0.2">
      <c r="A140" s="98"/>
      <c r="E140" s="99"/>
      <c r="G140" s="99"/>
      <c r="I140" s="120"/>
      <c r="J140" s="120"/>
      <c r="K140" s="120"/>
      <c r="L140" s="120"/>
    </row>
    <row r="141" spans="1:12" s="83" customFormat="1" x14ac:dyDescent="0.2">
      <c r="A141" s="98"/>
      <c r="E141" s="99"/>
      <c r="G141" s="99"/>
      <c r="I141" s="120"/>
      <c r="J141" s="120"/>
      <c r="K141" s="120"/>
      <c r="L141" s="120"/>
    </row>
    <row r="142" spans="1:12" s="83" customFormat="1" x14ac:dyDescent="0.2">
      <c r="A142" s="98"/>
      <c r="E142" s="99"/>
      <c r="G142" s="99"/>
      <c r="I142" s="120"/>
      <c r="J142" s="120"/>
      <c r="K142" s="120"/>
      <c r="L142" s="120"/>
    </row>
    <row r="143" spans="1:12" s="83" customFormat="1" x14ac:dyDescent="0.2">
      <c r="A143" s="98"/>
      <c r="E143" s="99"/>
      <c r="G143" s="99"/>
      <c r="I143" s="120"/>
      <c r="J143" s="120"/>
      <c r="K143" s="120"/>
      <c r="L143" s="120"/>
    </row>
    <row r="144" spans="1:12" s="83" customFormat="1" x14ac:dyDescent="0.2">
      <c r="A144" s="98"/>
      <c r="E144" s="99"/>
      <c r="G144" s="99"/>
      <c r="I144" s="120"/>
      <c r="J144" s="120"/>
      <c r="K144" s="120"/>
      <c r="L144" s="120"/>
    </row>
    <row r="145" spans="1:12" s="83" customFormat="1" x14ac:dyDescent="0.2">
      <c r="A145" s="98"/>
      <c r="E145" s="99"/>
      <c r="G145" s="99"/>
      <c r="I145" s="120"/>
      <c r="J145" s="120"/>
      <c r="K145" s="120"/>
      <c r="L145" s="120"/>
    </row>
    <row r="146" spans="1:12" s="83" customFormat="1" x14ac:dyDescent="0.2">
      <c r="A146" s="98"/>
      <c r="E146" s="99"/>
      <c r="G146" s="99"/>
      <c r="I146" s="120"/>
      <c r="J146" s="120"/>
      <c r="K146" s="120"/>
      <c r="L146" s="120"/>
    </row>
    <row r="147" spans="1:12" s="83" customFormat="1" x14ac:dyDescent="0.2">
      <c r="A147" s="98"/>
      <c r="E147" s="99"/>
      <c r="G147" s="99"/>
      <c r="I147" s="120"/>
      <c r="J147" s="120"/>
      <c r="K147" s="120"/>
      <c r="L147" s="120"/>
    </row>
    <row r="148" spans="1:12" s="83" customFormat="1" x14ac:dyDescent="0.2">
      <c r="A148" s="98"/>
      <c r="E148" s="99"/>
      <c r="G148" s="99"/>
      <c r="I148" s="120"/>
      <c r="J148" s="120"/>
      <c r="K148" s="120"/>
      <c r="L148" s="120"/>
    </row>
    <row r="149" spans="1:12" s="83" customFormat="1" x14ac:dyDescent="0.2">
      <c r="A149" s="98"/>
      <c r="E149" s="99"/>
      <c r="G149" s="99"/>
      <c r="I149" s="120"/>
      <c r="J149" s="120"/>
      <c r="K149" s="120"/>
      <c r="L149" s="120"/>
    </row>
    <row r="150" spans="1:12" s="83" customFormat="1" x14ac:dyDescent="0.2">
      <c r="A150" s="98"/>
      <c r="E150" s="99"/>
      <c r="G150" s="99"/>
      <c r="I150" s="120"/>
      <c r="J150" s="120"/>
      <c r="K150" s="120"/>
      <c r="L150" s="120"/>
    </row>
    <row r="151" spans="1:12" s="83" customFormat="1" x14ac:dyDescent="0.2">
      <c r="A151" s="98"/>
      <c r="E151" s="99"/>
      <c r="G151" s="99"/>
      <c r="I151" s="120"/>
      <c r="J151" s="120"/>
      <c r="K151" s="120"/>
      <c r="L151" s="120"/>
    </row>
    <row r="152" spans="1:12" s="83" customFormat="1" x14ac:dyDescent="0.2">
      <c r="A152" s="98"/>
      <c r="E152" s="99"/>
      <c r="G152" s="99"/>
      <c r="I152" s="120"/>
      <c r="J152" s="120"/>
      <c r="K152" s="120"/>
      <c r="L152" s="120"/>
    </row>
    <row r="153" spans="1:12" s="83" customFormat="1" x14ac:dyDescent="0.2">
      <c r="A153" s="98"/>
      <c r="E153" s="99"/>
      <c r="G153" s="99"/>
      <c r="I153" s="120"/>
      <c r="J153" s="120"/>
      <c r="K153" s="120"/>
      <c r="L153" s="120"/>
    </row>
    <row r="154" spans="1:12" s="83" customFormat="1" x14ac:dyDescent="0.2">
      <c r="A154" s="98"/>
      <c r="E154" s="99"/>
      <c r="G154" s="99"/>
      <c r="I154" s="120"/>
      <c r="J154" s="120"/>
      <c r="K154" s="120"/>
      <c r="L154" s="120"/>
    </row>
    <row r="155" spans="1:12" s="83" customFormat="1" x14ac:dyDescent="0.2">
      <c r="A155" s="98"/>
      <c r="E155" s="99"/>
      <c r="G155" s="99"/>
      <c r="I155" s="120"/>
      <c r="J155" s="120"/>
      <c r="K155" s="120"/>
      <c r="L155" s="120"/>
    </row>
    <row r="156" spans="1:12" s="83" customFormat="1" x14ac:dyDescent="0.2">
      <c r="A156" s="98"/>
      <c r="E156" s="99"/>
      <c r="G156" s="99"/>
      <c r="I156" s="120"/>
      <c r="J156" s="120"/>
      <c r="K156" s="120"/>
      <c r="L156" s="120"/>
    </row>
    <row r="157" spans="1:12" s="83" customFormat="1" x14ac:dyDescent="0.2">
      <c r="A157" s="98"/>
      <c r="E157" s="99"/>
      <c r="G157" s="99"/>
      <c r="I157" s="120"/>
      <c r="J157" s="120"/>
      <c r="K157" s="120"/>
      <c r="L157" s="120"/>
    </row>
    <row r="158" spans="1:12" s="83" customFormat="1" x14ac:dyDescent="0.2">
      <c r="A158" s="98"/>
      <c r="E158" s="99"/>
      <c r="G158" s="99"/>
      <c r="I158" s="120"/>
      <c r="J158" s="120"/>
      <c r="K158" s="120"/>
      <c r="L158" s="120"/>
    </row>
    <row r="159" spans="1:12" s="83" customFormat="1" x14ac:dyDescent="0.2">
      <c r="A159" s="98"/>
      <c r="E159" s="99"/>
      <c r="G159" s="99"/>
      <c r="I159" s="120"/>
      <c r="J159" s="120"/>
      <c r="K159" s="120"/>
      <c r="L159" s="120"/>
    </row>
    <row r="160" spans="1:12" s="83" customFormat="1" x14ac:dyDescent="0.2">
      <c r="A160" s="98"/>
      <c r="E160" s="99"/>
      <c r="G160" s="99"/>
      <c r="I160" s="120"/>
      <c r="J160" s="120"/>
      <c r="K160" s="120"/>
      <c r="L160" s="120"/>
    </row>
    <row r="161" spans="1:12" s="83" customFormat="1" x14ac:dyDescent="0.2">
      <c r="A161" s="98"/>
      <c r="E161" s="99"/>
      <c r="G161" s="99"/>
      <c r="I161" s="120"/>
      <c r="J161" s="120"/>
      <c r="K161" s="120"/>
      <c r="L161" s="120"/>
    </row>
    <row r="162" spans="1:12" s="83" customFormat="1" x14ac:dyDescent="0.2">
      <c r="A162" s="98"/>
      <c r="E162" s="99"/>
      <c r="G162" s="99"/>
      <c r="I162" s="120"/>
      <c r="J162" s="120"/>
      <c r="K162" s="120"/>
      <c r="L162" s="120"/>
    </row>
    <row r="163" spans="1:12" s="83" customFormat="1" x14ac:dyDescent="0.2">
      <c r="A163" s="98"/>
      <c r="E163" s="99"/>
      <c r="G163" s="99"/>
      <c r="I163" s="120"/>
      <c r="J163" s="120"/>
      <c r="K163" s="120"/>
      <c r="L163" s="120"/>
    </row>
    <row r="164" spans="1:12" s="83" customFormat="1" x14ac:dyDescent="0.2">
      <c r="A164" s="98"/>
      <c r="E164" s="99"/>
      <c r="G164" s="99"/>
      <c r="I164" s="120"/>
      <c r="J164" s="120"/>
      <c r="K164" s="120"/>
      <c r="L164" s="120"/>
    </row>
    <row r="165" spans="1:12" s="83" customFormat="1" x14ac:dyDescent="0.2">
      <c r="A165" s="98"/>
      <c r="E165" s="99"/>
      <c r="G165" s="99"/>
      <c r="I165" s="120"/>
      <c r="J165" s="120"/>
      <c r="K165" s="120"/>
      <c r="L165" s="120"/>
    </row>
    <row r="166" spans="1:12" s="83" customFormat="1" x14ac:dyDescent="0.2">
      <c r="A166" s="98"/>
      <c r="E166" s="99"/>
      <c r="G166" s="99"/>
      <c r="I166" s="120"/>
      <c r="J166" s="120"/>
      <c r="K166" s="120"/>
      <c r="L166" s="120"/>
    </row>
    <row r="167" spans="1:12" s="83" customFormat="1" x14ac:dyDescent="0.2">
      <c r="A167" s="98"/>
      <c r="E167" s="99"/>
      <c r="G167" s="99"/>
      <c r="I167" s="120"/>
      <c r="J167" s="120"/>
      <c r="K167" s="120"/>
      <c r="L167" s="120"/>
    </row>
    <row r="168" spans="1:12" s="83" customFormat="1" x14ac:dyDescent="0.2">
      <c r="A168" s="98"/>
      <c r="E168" s="99"/>
      <c r="G168" s="99"/>
      <c r="I168" s="120"/>
      <c r="J168" s="120"/>
      <c r="K168" s="120"/>
      <c r="L168" s="120"/>
    </row>
    <row r="169" spans="1:12" s="83" customFormat="1" x14ac:dyDescent="0.2">
      <c r="A169" s="98"/>
      <c r="E169" s="99"/>
      <c r="G169" s="99"/>
      <c r="I169" s="120"/>
      <c r="J169" s="120"/>
      <c r="K169" s="120"/>
      <c r="L169" s="120"/>
    </row>
    <row r="170" spans="1:12" s="83" customFormat="1" x14ac:dyDescent="0.2">
      <c r="A170" s="98"/>
      <c r="E170" s="99"/>
      <c r="G170" s="99"/>
      <c r="I170" s="120"/>
      <c r="J170" s="120"/>
      <c r="K170" s="120"/>
      <c r="L170" s="120"/>
    </row>
    <row r="171" spans="1:12" s="83" customFormat="1" x14ac:dyDescent="0.2">
      <c r="A171" s="98"/>
      <c r="E171" s="99"/>
      <c r="G171" s="99"/>
      <c r="I171" s="120"/>
      <c r="J171" s="120"/>
      <c r="K171" s="120"/>
      <c r="L171" s="120"/>
    </row>
    <row r="172" spans="1:12" s="83" customFormat="1" x14ac:dyDescent="0.2">
      <c r="A172" s="98"/>
      <c r="E172" s="99"/>
      <c r="G172" s="99"/>
      <c r="I172" s="120"/>
      <c r="J172" s="120"/>
      <c r="K172" s="120"/>
      <c r="L172" s="120"/>
    </row>
    <row r="173" spans="1:12" s="83" customFormat="1" x14ac:dyDescent="0.2">
      <c r="A173" s="98"/>
      <c r="E173" s="99"/>
      <c r="G173" s="99"/>
      <c r="I173" s="120"/>
      <c r="J173" s="120"/>
      <c r="K173" s="120"/>
      <c r="L173" s="120"/>
    </row>
    <row r="174" spans="1:12" s="83" customFormat="1" x14ac:dyDescent="0.2">
      <c r="A174" s="98"/>
      <c r="E174" s="99"/>
      <c r="G174" s="99"/>
      <c r="I174" s="120"/>
      <c r="J174" s="120"/>
      <c r="K174" s="120"/>
      <c r="L174" s="120"/>
    </row>
    <row r="175" spans="1:12" s="83" customFormat="1" x14ac:dyDescent="0.2">
      <c r="A175" s="98"/>
      <c r="E175" s="99"/>
      <c r="G175" s="99"/>
      <c r="I175" s="120"/>
      <c r="J175" s="120"/>
      <c r="K175" s="120"/>
      <c r="L175" s="120"/>
    </row>
    <row r="176" spans="1:12" s="83" customFormat="1" x14ac:dyDescent="0.2">
      <c r="A176" s="98"/>
      <c r="E176" s="99"/>
      <c r="G176" s="99"/>
      <c r="I176" s="120"/>
      <c r="J176" s="120"/>
      <c r="K176" s="120"/>
      <c r="L176" s="120"/>
    </row>
    <row r="177" spans="1:12" s="83" customFormat="1" x14ac:dyDescent="0.2">
      <c r="A177" s="98"/>
      <c r="E177" s="99"/>
      <c r="G177" s="99"/>
      <c r="I177" s="120"/>
      <c r="J177" s="120"/>
      <c r="K177" s="120"/>
      <c r="L177" s="120"/>
    </row>
    <row r="178" spans="1:12" s="83" customFormat="1" x14ac:dyDescent="0.2">
      <c r="A178" s="98"/>
      <c r="E178" s="99"/>
      <c r="G178" s="99"/>
      <c r="I178" s="120"/>
      <c r="J178" s="120"/>
      <c r="K178" s="120"/>
      <c r="L178" s="120"/>
    </row>
    <row r="179" spans="1:12" s="83" customFormat="1" x14ac:dyDescent="0.2">
      <c r="A179" s="98"/>
      <c r="E179" s="99"/>
      <c r="G179" s="99"/>
      <c r="I179" s="120"/>
      <c r="J179" s="120"/>
      <c r="K179" s="120"/>
      <c r="L179" s="120"/>
    </row>
    <row r="180" spans="1:12" s="83" customFormat="1" x14ac:dyDescent="0.2">
      <c r="A180" s="98"/>
      <c r="E180" s="99"/>
      <c r="G180" s="99"/>
      <c r="I180" s="120"/>
      <c r="J180" s="120"/>
      <c r="K180" s="120"/>
      <c r="L180" s="120"/>
    </row>
    <row r="181" spans="1:12" s="83" customFormat="1" x14ac:dyDescent="0.2">
      <c r="A181" s="98"/>
      <c r="E181" s="99"/>
      <c r="G181" s="99"/>
      <c r="I181" s="120"/>
      <c r="J181" s="120"/>
      <c r="K181" s="120"/>
      <c r="L181" s="120"/>
    </row>
    <row r="182" spans="1:12" s="83" customFormat="1" x14ac:dyDescent="0.2">
      <c r="A182" s="98"/>
      <c r="E182" s="99"/>
      <c r="G182" s="99"/>
      <c r="I182" s="120"/>
      <c r="J182" s="120"/>
      <c r="K182" s="120"/>
      <c r="L182" s="120"/>
    </row>
    <row r="183" spans="1:12" s="83" customFormat="1" x14ac:dyDescent="0.2">
      <c r="A183" s="98"/>
      <c r="E183" s="99"/>
      <c r="G183" s="99"/>
      <c r="I183" s="120"/>
      <c r="J183" s="120"/>
      <c r="K183" s="120"/>
      <c r="L183" s="120"/>
    </row>
    <row r="184" spans="1:12" s="83" customFormat="1" x14ac:dyDescent="0.2">
      <c r="A184" s="98"/>
      <c r="E184" s="99"/>
      <c r="G184" s="99"/>
      <c r="I184" s="120"/>
      <c r="J184" s="120"/>
      <c r="K184" s="120"/>
      <c r="L184" s="120"/>
    </row>
    <row r="185" spans="1:12" s="83" customFormat="1" x14ac:dyDescent="0.2">
      <c r="A185" s="98"/>
      <c r="E185" s="99"/>
      <c r="G185" s="99"/>
      <c r="I185" s="120"/>
      <c r="J185" s="120"/>
      <c r="K185" s="120"/>
      <c r="L185" s="120"/>
    </row>
    <row r="186" spans="1:12" s="83" customFormat="1" x14ac:dyDescent="0.2">
      <c r="A186" s="98"/>
      <c r="E186" s="99"/>
      <c r="G186" s="99"/>
      <c r="I186" s="120"/>
      <c r="J186" s="120"/>
      <c r="K186" s="120"/>
      <c r="L186" s="120"/>
    </row>
    <row r="187" spans="1:12" s="83" customFormat="1" x14ac:dyDescent="0.2">
      <c r="A187" s="98"/>
      <c r="E187" s="99"/>
      <c r="G187" s="99"/>
      <c r="I187" s="120"/>
      <c r="J187" s="120"/>
      <c r="K187" s="120"/>
      <c r="L187" s="120"/>
    </row>
    <row r="188" spans="1:12" s="83" customFormat="1" x14ac:dyDescent="0.2">
      <c r="A188" s="98"/>
      <c r="E188" s="99"/>
      <c r="G188" s="99"/>
      <c r="I188" s="120"/>
      <c r="J188" s="120"/>
      <c r="K188" s="120"/>
      <c r="L188" s="120"/>
    </row>
    <row r="189" spans="1:12" s="83" customFormat="1" x14ac:dyDescent="0.2">
      <c r="A189" s="98"/>
      <c r="E189" s="99"/>
      <c r="G189" s="99"/>
      <c r="I189" s="120"/>
      <c r="J189" s="120"/>
      <c r="K189" s="120"/>
      <c r="L189" s="120"/>
    </row>
    <row r="190" spans="1:12" s="83" customFormat="1" x14ac:dyDescent="0.2">
      <c r="A190" s="98"/>
      <c r="E190" s="99"/>
      <c r="G190" s="99"/>
      <c r="I190" s="120"/>
      <c r="J190" s="120"/>
      <c r="K190" s="120"/>
      <c r="L190" s="120"/>
    </row>
    <row r="191" spans="1:12" s="83" customFormat="1" x14ac:dyDescent="0.2">
      <c r="A191" s="98"/>
      <c r="E191" s="99"/>
      <c r="G191" s="99"/>
      <c r="I191" s="120"/>
      <c r="J191" s="120"/>
      <c r="K191" s="120"/>
      <c r="L191" s="120"/>
    </row>
    <row r="192" spans="1:12" s="83" customFormat="1" x14ac:dyDescent="0.2">
      <c r="A192" s="98"/>
      <c r="E192" s="99"/>
      <c r="G192" s="99"/>
      <c r="I192" s="120"/>
      <c r="J192" s="120"/>
      <c r="K192" s="120"/>
      <c r="L192" s="120"/>
    </row>
    <row r="193" spans="1:12" s="83" customFormat="1" x14ac:dyDescent="0.2">
      <c r="A193" s="98"/>
      <c r="E193" s="99"/>
      <c r="G193" s="99"/>
      <c r="I193" s="120"/>
      <c r="J193" s="120"/>
      <c r="K193" s="120"/>
      <c r="L193" s="120"/>
    </row>
    <row r="194" spans="1:12" s="83" customFormat="1" x14ac:dyDescent="0.2">
      <c r="A194" s="98"/>
      <c r="E194" s="99"/>
      <c r="G194" s="99"/>
      <c r="I194" s="120"/>
      <c r="J194" s="120"/>
      <c r="K194" s="120"/>
      <c r="L194" s="120"/>
    </row>
    <row r="195" spans="1:12" s="83" customFormat="1" x14ac:dyDescent="0.2">
      <c r="A195" s="98"/>
      <c r="E195" s="99"/>
      <c r="G195" s="99"/>
      <c r="I195" s="120"/>
      <c r="J195" s="120"/>
      <c r="K195" s="120"/>
      <c r="L195" s="120"/>
    </row>
    <row r="196" spans="1:12" s="83" customFormat="1" x14ac:dyDescent="0.2">
      <c r="A196" s="98"/>
      <c r="E196" s="99"/>
      <c r="G196" s="99"/>
      <c r="I196" s="120"/>
      <c r="J196" s="120"/>
      <c r="K196" s="120"/>
      <c r="L196" s="120"/>
    </row>
    <row r="197" spans="1:12" s="83" customFormat="1" x14ac:dyDescent="0.2">
      <c r="A197" s="98"/>
      <c r="E197" s="99"/>
      <c r="G197" s="99"/>
      <c r="I197" s="120"/>
      <c r="J197" s="120"/>
      <c r="K197" s="120"/>
      <c r="L197" s="120"/>
    </row>
    <row r="198" spans="1:12" s="83" customFormat="1" x14ac:dyDescent="0.2">
      <c r="A198" s="98"/>
      <c r="E198" s="99"/>
      <c r="G198" s="99"/>
      <c r="I198" s="120"/>
      <c r="J198" s="120"/>
      <c r="K198" s="120"/>
      <c r="L198" s="120"/>
    </row>
    <row r="199" spans="1:12" s="83" customFormat="1" x14ac:dyDescent="0.2">
      <c r="A199" s="98"/>
      <c r="E199" s="99"/>
      <c r="G199" s="99"/>
      <c r="I199" s="120"/>
      <c r="J199" s="120"/>
      <c r="K199" s="120"/>
      <c r="L199" s="120"/>
    </row>
    <row r="200" spans="1:12" s="83" customFormat="1" x14ac:dyDescent="0.2">
      <c r="A200" s="98"/>
      <c r="E200" s="99"/>
      <c r="G200" s="99"/>
      <c r="I200" s="120"/>
      <c r="J200" s="120"/>
      <c r="K200" s="120"/>
      <c r="L200" s="120"/>
    </row>
    <row r="201" spans="1:12" s="83" customFormat="1" x14ac:dyDescent="0.2">
      <c r="A201" s="98"/>
      <c r="E201" s="99"/>
      <c r="G201" s="99"/>
      <c r="I201" s="120"/>
      <c r="J201" s="120"/>
      <c r="K201" s="120"/>
      <c r="L201" s="120"/>
    </row>
    <row r="202" spans="1:12" s="83" customFormat="1" x14ac:dyDescent="0.2">
      <c r="A202" s="98"/>
      <c r="E202" s="99"/>
      <c r="G202" s="99"/>
      <c r="I202" s="120"/>
      <c r="J202" s="120"/>
      <c r="K202" s="120"/>
      <c r="L202" s="120"/>
    </row>
    <row r="203" spans="1:12" s="83" customFormat="1" x14ac:dyDescent="0.2">
      <c r="A203" s="98"/>
      <c r="E203" s="99"/>
      <c r="G203" s="99"/>
      <c r="I203" s="120"/>
      <c r="J203" s="120"/>
      <c r="K203" s="120"/>
      <c r="L203" s="120"/>
    </row>
    <row r="204" spans="1:12" s="83" customFormat="1" x14ac:dyDescent="0.2">
      <c r="A204" s="98"/>
      <c r="E204" s="99"/>
      <c r="G204" s="99"/>
      <c r="I204" s="120"/>
      <c r="J204" s="120"/>
      <c r="K204" s="120"/>
      <c r="L204" s="120"/>
    </row>
    <row r="205" spans="1:12" s="83" customFormat="1" x14ac:dyDescent="0.2">
      <c r="A205" s="98"/>
      <c r="E205" s="99"/>
      <c r="G205" s="99"/>
      <c r="I205" s="120"/>
      <c r="J205" s="120"/>
      <c r="K205" s="120"/>
      <c r="L205" s="120"/>
    </row>
    <row r="206" spans="1:12" s="83" customFormat="1" x14ac:dyDescent="0.2">
      <c r="A206" s="98"/>
      <c r="E206" s="99"/>
      <c r="G206" s="99"/>
      <c r="I206" s="120"/>
      <c r="J206" s="120"/>
      <c r="K206" s="120"/>
      <c r="L206" s="120"/>
    </row>
    <row r="207" spans="1:12" s="83" customFormat="1" x14ac:dyDescent="0.2">
      <c r="A207" s="98"/>
      <c r="E207" s="99"/>
      <c r="G207" s="99"/>
      <c r="I207" s="120"/>
      <c r="J207" s="120"/>
      <c r="K207" s="120"/>
      <c r="L207" s="120"/>
    </row>
    <row r="208" spans="1:12" s="83" customFormat="1" x14ac:dyDescent="0.2">
      <c r="A208" s="98"/>
      <c r="E208" s="99"/>
      <c r="G208" s="99"/>
      <c r="I208" s="120"/>
      <c r="J208" s="120"/>
      <c r="K208" s="120"/>
      <c r="L208" s="120"/>
    </row>
    <row r="209" spans="1:12" s="83" customFormat="1" x14ac:dyDescent="0.2">
      <c r="A209" s="98"/>
      <c r="E209" s="99"/>
      <c r="G209" s="99"/>
      <c r="I209" s="120"/>
      <c r="J209" s="120"/>
      <c r="K209" s="120"/>
      <c r="L209" s="120"/>
    </row>
    <row r="210" spans="1:12" s="83" customFormat="1" x14ac:dyDescent="0.2">
      <c r="A210" s="98"/>
      <c r="E210" s="99"/>
      <c r="G210" s="99"/>
      <c r="I210" s="120"/>
      <c r="J210" s="120"/>
      <c r="K210" s="120"/>
      <c r="L210" s="120"/>
    </row>
    <row r="211" spans="1:12" s="83" customFormat="1" x14ac:dyDescent="0.2">
      <c r="A211" s="98"/>
      <c r="E211" s="99"/>
      <c r="G211" s="99"/>
      <c r="I211" s="120"/>
      <c r="J211" s="120"/>
      <c r="K211" s="120"/>
      <c r="L211" s="120"/>
    </row>
    <row r="212" spans="1:12" s="83" customFormat="1" x14ac:dyDescent="0.2">
      <c r="A212" s="98"/>
      <c r="E212" s="99"/>
      <c r="G212" s="99"/>
      <c r="I212" s="120"/>
      <c r="J212" s="120"/>
      <c r="K212" s="120"/>
      <c r="L212" s="120"/>
    </row>
    <row r="213" spans="1:12" s="83" customFormat="1" x14ac:dyDescent="0.2">
      <c r="A213" s="98"/>
      <c r="E213" s="99"/>
      <c r="G213" s="99"/>
      <c r="I213" s="120"/>
      <c r="J213" s="120"/>
      <c r="K213" s="120"/>
      <c r="L213" s="120"/>
    </row>
    <row r="214" spans="1:12" s="83" customFormat="1" x14ac:dyDescent="0.2">
      <c r="A214" s="98"/>
      <c r="E214" s="99"/>
      <c r="G214" s="99"/>
      <c r="I214" s="120"/>
      <c r="J214" s="120"/>
      <c r="K214" s="120"/>
      <c r="L214" s="120"/>
    </row>
    <row r="215" spans="1:12" s="83" customFormat="1" x14ac:dyDescent="0.2">
      <c r="A215" s="98"/>
      <c r="E215" s="99"/>
      <c r="G215" s="99"/>
      <c r="I215" s="120"/>
      <c r="J215" s="120"/>
      <c r="K215" s="120"/>
      <c r="L215" s="120"/>
    </row>
    <row r="216" spans="1:12" s="83" customFormat="1" x14ac:dyDescent="0.2">
      <c r="A216" s="98"/>
      <c r="E216" s="99"/>
      <c r="G216" s="99"/>
      <c r="I216" s="120"/>
      <c r="J216" s="120"/>
      <c r="K216" s="120"/>
      <c r="L216" s="120"/>
    </row>
    <row r="217" spans="1:12" s="83" customFormat="1" x14ac:dyDescent="0.2">
      <c r="A217" s="98"/>
      <c r="E217" s="99"/>
      <c r="G217" s="99"/>
      <c r="I217" s="120"/>
      <c r="J217" s="120"/>
      <c r="K217" s="120"/>
      <c r="L217" s="120"/>
    </row>
    <row r="218" spans="1:12" s="83" customFormat="1" x14ac:dyDescent="0.2">
      <c r="A218" s="98"/>
      <c r="E218" s="99"/>
      <c r="G218" s="99"/>
      <c r="I218" s="120"/>
      <c r="J218" s="120"/>
      <c r="K218" s="120"/>
      <c r="L218" s="120"/>
    </row>
    <row r="219" spans="1:12" s="83" customFormat="1" x14ac:dyDescent="0.2">
      <c r="A219" s="98"/>
      <c r="E219" s="99"/>
      <c r="G219" s="99"/>
      <c r="I219" s="120"/>
      <c r="J219" s="120"/>
      <c r="K219" s="120"/>
      <c r="L219" s="120"/>
    </row>
    <row r="220" spans="1:12" s="83" customFormat="1" x14ac:dyDescent="0.2">
      <c r="A220" s="98"/>
      <c r="E220" s="99"/>
      <c r="G220" s="99"/>
      <c r="I220" s="120"/>
      <c r="J220" s="120"/>
      <c r="K220" s="120"/>
      <c r="L220" s="120"/>
    </row>
    <row r="221" spans="1:12" s="83" customFormat="1" x14ac:dyDescent="0.2">
      <c r="A221" s="98"/>
      <c r="E221" s="99"/>
      <c r="G221" s="99"/>
      <c r="I221" s="120"/>
      <c r="J221" s="120"/>
      <c r="K221" s="120"/>
      <c r="L221" s="120"/>
    </row>
    <row r="222" spans="1:12" s="83" customFormat="1" x14ac:dyDescent="0.2">
      <c r="A222" s="98"/>
      <c r="E222" s="99"/>
      <c r="G222" s="99"/>
      <c r="I222" s="120"/>
      <c r="J222" s="120"/>
      <c r="K222" s="120"/>
      <c r="L222" s="120"/>
    </row>
    <row r="223" spans="1:12" s="83" customFormat="1" x14ac:dyDescent="0.2">
      <c r="A223" s="98"/>
      <c r="E223" s="99"/>
      <c r="G223" s="99"/>
      <c r="I223" s="120"/>
      <c r="J223" s="120"/>
      <c r="K223" s="120"/>
      <c r="L223" s="120"/>
    </row>
    <row r="224" spans="1:12" s="83" customFormat="1" x14ac:dyDescent="0.2">
      <c r="A224" s="98"/>
      <c r="E224" s="99"/>
      <c r="G224" s="99"/>
      <c r="I224" s="120"/>
      <c r="J224" s="120"/>
      <c r="K224" s="120"/>
      <c r="L224" s="120"/>
    </row>
    <row r="225" spans="1:12" s="83" customFormat="1" x14ac:dyDescent="0.2">
      <c r="A225" s="98"/>
      <c r="E225" s="99"/>
      <c r="G225" s="99"/>
      <c r="I225" s="120"/>
      <c r="J225" s="120"/>
      <c r="K225" s="120"/>
      <c r="L225" s="120"/>
    </row>
    <row r="226" spans="1:12" s="83" customFormat="1" x14ac:dyDescent="0.2">
      <c r="A226" s="98"/>
      <c r="E226" s="99"/>
      <c r="G226" s="99"/>
      <c r="I226" s="120"/>
      <c r="J226" s="120"/>
      <c r="K226" s="120"/>
      <c r="L226" s="120"/>
    </row>
    <row r="227" spans="1:12" s="83" customFormat="1" x14ac:dyDescent="0.2">
      <c r="A227" s="98"/>
      <c r="E227" s="99"/>
      <c r="G227" s="99"/>
      <c r="I227" s="120"/>
      <c r="J227" s="120"/>
      <c r="K227" s="120"/>
      <c r="L227" s="120"/>
    </row>
    <row r="228" spans="1:12" s="83" customFormat="1" x14ac:dyDescent="0.2">
      <c r="A228" s="98"/>
      <c r="E228" s="99"/>
      <c r="G228" s="99"/>
      <c r="I228" s="120"/>
      <c r="J228" s="120"/>
      <c r="K228" s="120"/>
      <c r="L228" s="120"/>
    </row>
    <row r="229" spans="1:12" s="83" customFormat="1" x14ac:dyDescent="0.2">
      <c r="A229" s="98"/>
      <c r="E229" s="99"/>
      <c r="G229" s="99"/>
      <c r="I229" s="120"/>
      <c r="J229" s="120"/>
      <c r="K229" s="120"/>
      <c r="L229" s="120"/>
    </row>
    <row r="230" spans="1:12" s="83" customFormat="1" x14ac:dyDescent="0.2">
      <c r="A230" s="98"/>
      <c r="E230" s="99"/>
      <c r="G230" s="99"/>
      <c r="I230" s="120"/>
      <c r="J230" s="120"/>
      <c r="K230" s="120"/>
      <c r="L230" s="120"/>
    </row>
    <row r="231" spans="1:12" s="83" customFormat="1" x14ac:dyDescent="0.2">
      <c r="A231" s="98"/>
      <c r="E231" s="99"/>
      <c r="G231" s="99"/>
      <c r="I231" s="120"/>
      <c r="J231" s="120"/>
      <c r="K231" s="120"/>
      <c r="L231" s="120"/>
    </row>
    <row r="232" spans="1:12" s="83" customFormat="1" x14ac:dyDescent="0.2">
      <c r="A232" s="98"/>
      <c r="E232" s="99"/>
      <c r="G232" s="99"/>
      <c r="I232" s="120"/>
      <c r="J232" s="120"/>
      <c r="K232" s="120"/>
      <c r="L232" s="120"/>
    </row>
    <row r="233" spans="1:12" s="83" customFormat="1" x14ac:dyDescent="0.2">
      <c r="A233" s="98"/>
      <c r="E233" s="99"/>
      <c r="G233" s="99"/>
      <c r="I233" s="120"/>
      <c r="J233" s="120"/>
      <c r="K233" s="120"/>
      <c r="L233" s="120"/>
    </row>
    <row r="234" spans="1:12" s="83" customFormat="1" x14ac:dyDescent="0.2">
      <c r="A234" s="98"/>
      <c r="E234" s="99"/>
      <c r="G234" s="99"/>
      <c r="I234" s="120"/>
      <c r="J234" s="120"/>
      <c r="K234" s="120"/>
      <c r="L234" s="120"/>
    </row>
    <row r="235" spans="1:12" s="83" customFormat="1" x14ac:dyDescent="0.2">
      <c r="A235" s="98"/>
      <c r="E235" s="99"/>
      <c r="G235" s="99"/>
      <c r="I235" s="120"/>
      <c r="J235" s="120"/>
      <c r="K235" s="120"/>
      <c r="L235" s="120"/>
    </row>
    <row r="236" spans="1:12" s="83" customFormat="1" x14ac:dyDescent="0.2">
      <c r="A236" s="98"/>
      <c r="E236" s="99"/>
      <c r="G236" s="99"/>
      <c r="I236" s="120"/>
      <c r="J236" s="120"/>
      <c r="K236" s="120"/>
      <c r="L236" s="120"/>
    </row>
    <row r="237" spans="1:12" s="83" customFormat="1" x14ac:dyDescent="0.2">
      <c r="A237" s="98"/>
      <c r="E237" s="99"/>
      <c r="G237" s="99"/>
      <c r="I237" s="120"/>
      <c r="J237" s="120"/>
      <c r="K237" s="120"/>
      <c r="L237" s="120"/>
    </row>
    <row r="238" spans="1:12" s="83" customFormat="1" x14ac:dyDescent="0.2">
      <c r="A238" s="98"/>
      <c r="E238" s="99"/>
      <c r="G238" s="99"/>
      <c r="I238" s="120"/>
      <c r="J238" s="120"/>
      <c r="K238" s="120"/>
      <c r="L238" s="120"/>
    </row>
    <row r="239" spans="1:12" s="83" customFormat="1" x14ac:dyDescent="0.2">
      <c r="A239" s="98"/>
      <c r="E239" s="99"/>
      <c r="G239" s="99"/>
      <c r="I239" s="120"/>
      <c r="J239" s="120"/>
      <c r="K239" s="120"/>
      <c r="L239" s="120"/>
    </row>
    <row r="240" spans="1:12" s="83" customFormat="1" x14ac:dyDescent="0.2">
      <c r="A240" s="98"/>
      <c r="E240" s="99"/>
      <c r="G240" s="99"/>
      <c r="I240" s="120"/>
      <c r="J240" s="120"/>
      <c r="K240" s="120"/>
      <c r="L240" s="120"/>
    </row>
    <row r="241" spans="1:12" s="83" customFormat="1" x14ac:dyDescent="0.2">
      <c r="A241" s="98"/>
      <c r="E241" s="99"/>
      <c r="G241" s="99"/>
      <c r="I241" s="120"/>
      <c r="J241" s="120"/>
      <c r="K241" s="120"/>
      <c r="L241" s="120"/>
    </row>
    <row r="242" spans="1:12" s="83" customFormat="1" x14ac:dyDescent="0.2">
      <c r="A242" s="98"/>
      <c r="E242" s="99"/>
      <c r="G242" s="99"/>
      <c r="I242" s="120"/>
      <c r="J242" s="120"/>
      <c r="K242" s="120"/>
      <c r="L242" s="120"/>
    </row>
    <row r="243" spans="1:12" s="83" customFormat="1" x14ac:dyDescent="0.2">
      <c r="A243" s="98"/>
      <c r="E243" s="99"/>
      <c r="G243" s="99"/>
      <c r="I243" s="120"/>
      <c r="J243" s="120"/>
      <c r="K243" s="120"/>
      <c r="L243" s="120"/>
    </row>
    <row r="244" spans="1:12" s="83" customFormat="1" x14ac:dyDescent="0.2">
      <c r="A244" s="98"/>
      <c r="E244" s="99"/>
      <c r="G244" s="99"/>
      <c r="I244" s="120"/>
      <c r="J244" s="120"/>
      <c r="K244" s="120"/>
      <c r="L244" s="120"/>
    </row>
    <row r="245" spans="1:12" s="83" customFormat="1" x14ac:dyDescent="0.2">
      <c r="A245" s="98"/>
      <c r="E245" s="99"/>
      <c r="G245" s="99"/>
      <c r="I245" s="120"/>
      <c r="J245" s="120"/>
      <c r="K245" s="120"/>
      <c r="L245" s="120"/>
    </row>
    <row r="246" spans="1:12" s="83" customFormat="1" x14ac:dyDescent="0.2">
      <c r="A246" s="98"/>
      <c r="E246" s="99"/>
      <c r="G246" s="99"/>
      <c r="I246" s="120"/>
      <c r="J246" s="120"/>
      <c r="K246" s="120"/>
      <c r="L246" s="120"/>
    </row>
    <row r="247" spans="1:12" s="83" customFormat="1" x14ac:dyDescent="0.2">
      <c r="A247" s="98"/>
      <c r="E247" s="99"/>
      <c r="G247" s="99"/>
      <c r="I247" s="120"/>
      <c r="J247" s="120"/>
      <c r="K247" s="120"/>
      <c r="L247" s="120"/>
    </row>
    <row r="248" spans="1:12" s="83" customFormat="1" x14ac:dyDescent="0.2">
      <c r="A248" s="98"/>
      <c r="E248" s="99"/>
      <c r="G248" s="99"/>
      <c r="I248" s="120"/>
      <c r="J248" s="120"/>
      <c r="K248" s="120"/>
      <c r="L248" s="120"/>
    </row>
    <row r="249" spans="1:12" s="83" customFormat="1" x14ac:dyDescent="0.2">
      <c r="A249" s="98"/>
      <c r="E249" s="99"/>
      <c r="G249" s="99"/>
      <c r="I249" s="120"/>
      <c r="J249" s="120"/>
      <c r="K249" s="120"/>
      <c r="L249" s="120"/>
    </row>
    <row r="250" spans="1:12" s="83" customFormat="1" x14ac:dyDescent="0.2">
      <c r="A250" s="98"/>
      <c r="E250" s="99"/>
      <c r="G250" s="99"/>
      <c r="I250" s="120"/>
      <c r="J250" s="120"/>
      <c r="K250" s="120"/>
      <c r="L250" s="120"/>
    </row>
    <row r="251" spans="1:12" s="83" customFormat="1" x14ac:dyDescent="0.2">
      <c r="A251" s="98"/>
      <c r="E251" s="99"/>
      <c r="G251" s="99"/>
      <c r="I251" s="120"/>
      <c r="J251" s="120"/>
      <c r="K251" s="120"/>
      <c r="L251" s="120"/>
    </row>
    <row r="252" spans="1:12" s="83" customFormat="1" x14ac:dyDescent="0.2">
      <c r="A252" s="98"/>
      <c r="E252" s="99"/>
      <c r="G252" s="99"/>
      <c r="I252" s="120"/>
      <c r="J252" s="120"/>
      <c r="K252" s="120"/>
      <c r="L252" s="120"/>
    </row>
    <row r="253" spans="1:12" s="83" customFormat="1" x14ac:dyDescent="0.2">
      <c r="A253" s="98"/>
      <c r="E253" s="99"/>
      <c r="G253" s="99"/>
      <c r="I253" s="120"/>
      <c r="J253" s="120"/>
      <c r="K253" s="120"/>
      <c r="L253" s="120"/>
    </row>
    <row r="254" spans="1:12" s="83" customFormat="1" x14ac:dyDescent="0.2">
      <c r="A254" s="98"/>
      <c r="E254" s="99"/>
      <c r="G254" s="99"/>
      <c r="I254" s="120"/>
      <c r="J254" s="120"/>
      <c r="K254" s="120"/>
      <c r="L254" s="120"/>
    </row>
    <row r="255" spans="1:12" s="83" customFormat="1" x14ac:dyDescent="0.2">
      <c r="A255" s="98"/>
      <c r="E255" s="99"/>
      <c r="G255" s="99"/>
      <c r="I255" s="120"/>
      <c r="J255" s="120"/>
      <c r="K255" s="120"/>
      <c r="L255" s="120"/>
    </row>
    <row r="256" spans="1:12" s="83" customFormat="1" x14ac:dyDescent="0.2">
      <c r="A256" s="98"/>
      <c r="E256" s="99"/>
      <c r="G256" s="99"/>
      <c r="I256" s="120"/>
      <c r="J256" s="120"/>
      <c r="K256" s="120"/>
      <c r="L256" s="120"/>
    </row>
    <row r="257" spans="1:12" s="83" customFormat="1" x14ac:dyDescent="0.2">
      <c r="A257" s="98"/>
      <c r="E257" s="99"/>
      <c r="G257" s="99"/>
      <c r="I257" s="120"/>
      <c r="J257" s="120"/>
      <c r="K257" s="120"/>
      <c r="L257" s="120"/>
    </row>
    <row r="258" spans="1:12" s="83" customFormat="1" x14ac:dyDescent="0.2">
      <c r="A258" s="98"/>
      <c r="E258" s="99"/>
      <c r="G258" s="99"/>
      <c r="I258" s="120"/>
      <c r="J258" s="120"/>
      <c r="K258" s="120"/>
      <c r="L258" s="120"/>
    </row>
    <row r="259" spans="1:12" s="83" customFormat="1" x14ac:dyDescent="0.2">
      <c r="A259" s="98"/>
      <c r="E259" s="99"/>
      <c r="G259" s="99"/>
      <c r="I259" s="120"/>
      <c r="J259" s="120"/>
      <c r="K259" s="120"/>
      <c r="L259" s="120"/>
    </row>
    <row r="260" spans="1:12" s="83" customFormat="1" x14ac:dyDescent="0.2">
      <c r="A260" s="98"/>
      <c r="E260" s="99"/>
      <c r="G260" s="99"/>
      <c r="I260" s="120"/>
      <c r="J260" s="120"/>
      <c r="K260" s="120"/>
      <c r="L260" s="120"/>
    </row>
    <row r="261" spans="1:12" s="83" customFormat="1" x14ac:dyDescent="0.2">
      <c r="A261" s="98"/>
      <c r="E261" s="99"/>
      <c r="G261" s="99"/>
      <c r="I261" s="120"/>
      <c r="J261" s="120"/>
      <c r="K261" s="120"/>
      <c r="L261" s="120"/>
    </row>
    <row r="262" spans="1:12" s="83" customFormat="1" x14ac:dyDescent="0.2">
      <c r="A262" s="98"/>
      <c r="E262" s="99"/>
      <c r="G262" s="99"/>
      <c r="I262" s="120"/>
      <c r="J262" s="120"/>
      <c r="K262" s="120"/>
      <c r="L262" s="120"/>
    </row>
    <row r="263" spans="1:12" s="83" customFormat="1" x14ac:dyDescent="0.2">
      <c r="A263" s="98"/>
      <c r="E263" s="99"/>
      <c r="G263" s="99"/>
      <c r="I263" s="120"/>
      <c r="J263" s="120"/>
      <c r="K263" s="120"/>
      <c r="L263" s="120"/>
    </row>
    <row r="264" spans="1:12" s="83" customFormat="1" x14ac:dyDescent="0.2">
      <c r="A264" s="98"/>
      <c r="E264" s="99"/>
      <c r="G264" s="99"/>
      <c r="I264" s="120"/>
      <c r="J264" s="120"/>
      <c r="K264" s="120"/>
      <c r="L264" s="120"/>
    </row>
    <row r="265" spans="1:12" s="83" customFormat="1" x14ac:dyDescent="0.2">
      <c r="A265" s="98"/>
      <c r="E265" s="99"/>
      <c r="G265" s="99"/>
      <c r="I265" s="120"/>
      <c r="J265" s="120"/>
      <c r="K265" s="120"/>
      <c r="L265" s="120"/>
    </row>
    <row r="266" spans="1:12" s="83" customFormat="1" x14ac:dyDescent="0.2">
      <c r="A266" s="98"/>
      <c r="E266" s="99"/>
      <c r="G266" s="99"/>
      <c r="I266" s="120"/>
      <c r="J266" s="120"/>
      <c r="K266" s="120"/>
      <c r="L266" s="120"/>
    </row>
    <row r="267" spans="1:12" s="83" customFormat="1" x14ac:dyDescent="0.2">
      <c r="A267" s="98"/>
      <c r="E267" s="99"/>
      <c r="G267" s="99"/>
      <c r="I267" s="120"/>
      <c r="J267" s="120"/>
      <c r="K267" s="120"/>
      <c r="L267" s="120"/>
    </row>
    <row r="268" spans="1:12" s="83" customFormat="1" x14ac:dyDescent="0.2">
      <c r="A268" s="98"/>
      <c r="E268" s="99"/>
      <c r="G268" s="99"/>
      <c r="I268" s="120"/>
      <c r="J268" s="120"/>
      <c r="K268" s="120"/>
      <c r="L268" s="120"/>
    </row>
    <row r="269" spans="1:12" s="83" customFormat="1" x14ac:dyDescent="0.2">
      <c r="A269" s="98"/>
      <c r="E269" s="99"/>
      <c r="G269" s="99"/>
      <c r="I269" s="120"/>
      <c r="J269" s="120"/>
      <c r="K269" s="120"/>
      <c r="L269" s="120"/>
    </row>
    <row r="270" spans="1:12" s="83" customFormat="1" x14ac:dyDescent="0.2">
      <c r="A270" s="98"/>
      <c r="E270" s="99"/>
      <c r="G270" s="99"/>
      <c r="I270" s="120"/>
      <c r="J270" s="120"/>
      <c r="K270" s="120"/>
      <c r="L270" s="120"/>
    </row>
    <row r="271" spans="1:12" s="83" customFormat="1" x14ac:dyDescent="0.2">
      <c r="A271" s="98"/>
      <c r="E271" s="99"/>
      <c r="G271" s="99"/>
      <c r="I271" s="120"/>
      <c r="J271" s="120"/>
      <c r="K271" s="120"/>
      <c r="L271" s="120"/>
    </row>
    <row r="272" spans="1:12" s="83" customFormat="1" x14ac:dyDescent="0.2">
      <c r="A272" s="98"/>
      <c r="E272" s="99"/>
      <c r="G272" s="99"/>
      <c r="I272" s="120"/>
      <c r="J272" s="120"/>
      <c r="K272" s="120"/>
      <c r="L272" s="120"/>
    </row>
    <row r="273" spans="1:12" s="83" customFormat="1" x14ac:dyDescent="0.2">
      <c r="A273" s="98"/>
      <c r="E273" s="99"/>
      <c r="G273" s="99"/>
      <c r="I273" s="120"/>
      <c r="J273" s="120"/>
      <c r="K273" s="120"/>
      <c r="L273" s="120"/>
    </row>
    <row r="274" spans="1:12" s="83" customFormat="1" x14ac:dyDescent="0.2">
      <c r="A274" s="98"/>
      <c r="E274" s="99"/>
      <c r="G274" s="99"/>
      <c r="I274" s="120"/>
      <c r="J274" s="120"/>
      <c r="K274" s="120"/>
      <c r="L274" s="120"/>
    </row>
    <row r="275" spans="1:12" s="83" customFormat="1" x14ac:dyDescent="0.2">
      <c r="A275" s="98"/>
      <c r="E275" s="99"/>
      <c r="G275" s="99"/>
      <c r="I275" s="120"/>
      <c r="J275" s="120"/>
      <c r="K275" s="120"/>
      <c r="L275" s="120"/>
    </row>
    <row r="276" spans="1:12" s="83" customFormat="1" x14ac:dyDescent="0.2">
      <c r="A276" s="98"/>
      <c r="E276" s="99"/>
      <c r="G276" s="99"/>
      <c r="I276" s="120"/>
      <c r="J276" s="120"/>
      <c r="K276" s="120"/>
      <c r="L276" s="120"/>
    </row>
    <row r="277" spans="1:12" s="83" customFormat="1" x14ac:dyDescent="0.2">
      <c r="A277" s="98"/>
      <c r="E277" s="99"/>
      <c r="G277" s="99"/>
      <c r="I277" s="120"/>
      <c r="J277" s="120"/>
      <c r="K277" s="120"/>
      <c r="L277" s="120"/>
    </row>
    <row r="278" spans="1:12" s="83" customFormat="1" x14ac:dyDescent="0.2">
      <c r="A278" s="98"/>
      <c r="E278" s="99"/>
      <c r="G278" s="99"/>
      <c r="I278" s="120"/>
      <c r="J278" s="120"/>
      <c r="K278" s="120"/>
      <c r="L278" s="120"/>
    </row>
    <row r="279" spans="1:12" s="83" customFormat="1" x14ac:dyDescent="0.2">
      <c r="A279" s="98"/>
      <c r="E279" s="99"/>
      <c r="G279" s="99"/>
      <c r="I279" s="120"/>
      <c r="J279" s="120"/>
      <c r="K279" s="120"/>
      <c r="L279" s="120"/>
    </row>
    <row r="280" spans="1:12" s="83" customFormat="1" x14ac:dyDescent="0.2">
      <c r="A280" s="98"/>
      <c r="E280" s="99"/>
      <c r="G280" s="99"/>
      <c r="I280" s="120"/>
      <c r="J280" s="120"/>
      <c r="K280" s="120"/>
      <c r="L280" s="120"/>
    </row>
    <row r="281" spans="1:12" s="83" customFormat="1" x14ac:dyDescent="0.2">
      <c r="A281" s="98"/>
      <c r="E281" s="99"/>
      <c r="G281" s="99"/>
      <c r="I281" s="120"/>
      <c r="J281" s="120"/>
      <c r="K281" s="120"/>
      <c r="L281" s="120"/>
    </row>
    <row r="282" spans="1:12" s="83" customFormat="1" x14ac:dyDescent="0.2">
      <c r="A282" s="98"/>
      <c r="E282" s="99"/>
      <c r="G282" s="99"/>
      <c r="I282" s="120"/>
      <c r="J282" s="120"/>
      <c r="K282" s="120"/>
      <c r="L282" s="120"/>
    </row>
    <row r="283" spans="1:12" s="83" customFormat="1" x14ac:dyDescent="0.2">
      <c r="A283" s="98"/>
      <c r="E283" s="99"/>
      <c r="G283" s="99"/>
      <c r="I283" s="120"/>
      <c r="J283" s="120"/>
      <c r="K283" s="120"/>
      <c r="L283" s="120"/>
    </row>
    <row r="284" spans="1:12" s="83" customFormat="1" x14ac:dyDescent="0.2">
      <c r="A284" s="98"/>
      <c r="E284" s="99"/>
      <c r="G284" s="99"/>
      <c r="I284" s="120"/>
      <c r="J284" s="120"/>
      <c r="K284" s="120"/>
      <c r="L284" s="120"/>
    </row>
    <row r="285" spans="1:12" s="83" customFormat="1" x14ac:dyDescent="0.2">
      <c r="A285" s="98"/>
      <c r="E285" s="99"/>
      <c r="G285" s="99"/>
      <c r="I285" s="120"/>
      <c r="J285" s="120"/>
      <c r="K285" s="120"/>
      <c r="L285" s="120"/>
    </row>
    <row r="286" spans="1:12" s="83" customFormat="1" x14ac:dyDescent="0.2">
      <c r="A286" s="98"/>
      <c r="E286" s="99"/>
      <c r="G286" s="99"/>
      <c r="I286" s="120"/>
      <c r="J286" s="120"/>
      <c r="K286" s="120"/>
      <c r="L286" s="120"/>
    </row>
    <row r="287" spans="1:12" s="83" customFormat="1" x14ac:dyDescent="0.2">
      <c r="A287" s="98"/>
      <c r="E287" s="99"/>
      <c r="G287" s="99"/>
      <c r="I287" s="120"/>
      <c r="J287" s="120"/>
      <c r="K287" s="120"/>
      <c r="L287" s="120"/>
    </row>
    <row r="288" spans="1:12" s="83" customFormat="1" x14ac:dyDescent="0.2">
      <c r="A288" s="98"/>
      <c r="E288" s="99"/>
      <c r="G288" s="99"/>
      <c r="I288" s="120"/>
      <c r="J288" s="120"/>
      <c r="K288" s="120"/>
      <c r="L288" s="120"/>
    </row>
    <row r="289" spans="1:12" s="83" customFormat="1" x14ac:dyDescent="0.2">
      <c r="A289" s="98"/>
      <c r="E289" s="99"/>
      <c r="G289" s="99"/>
      <c r="I289" s="120"/>
      <c r="J289" s="120"/>
      <c r="K289" s="120"/>
      <c r="L289" s="120"/>
    </row>
    <row r="290" spans="1:12" s="83" customFormat="1" x14ac:dyDescent="0.2">
      <c r="A290" s="98"/>
      <c r="E290" s="99"/>
      <c r="G290" s="99"/>
      <c r="I290" s="120"/>
      <c r="J290" s="120"/>
      <c r="K290" s="120"/>
      <c r="L290" s="120"/>
    </row>
    <row r="291" spans="1:12" s="83" customFormat="1" x14ac:dyDescent="0.2">
      <c r="A291" s="98"/>
      <c r="E291" s="99"/>
      <c r="G291" s="99"/>
      <c r="I291" s="120"/>
      <c r="J291" s="120"/>
      <c r="K291" s="120"/>
      <c r="L291" s="120"/>
    </row>
    <row r="292" spans="1:12" s="83" customFormat="1" x14ac:dyDescent="0.2">
      <c r="A292" s="98"/>
      <c r="E292" s="99"/>
      <c r="G292" s="99"/>
      <c r="I292" s="120"/>
      <c r="J292" s="120"/>
      <c r="K292" s="120"/>
      <c r="L292" s="120"/>
    </row>
    <row r="293" spans="1:12" s="83" customFormat="1" x14ac:dyDescent="0.2">
      <c r="A293" s="98"/>
      <c r="E293" s="99"/>
      <c r="G293" s="99"/>
      <c r="I293" s="120"/>
      <c r="J293" s="120"/>
      <c r="K293" s="120"/>
      <c r="L293" s="120"/>
    </row>
    <row r="294" spans="1:12" s="83" customFormat="1" x14ac:dyDescent="0.2">
      <c r="A294" s="98"/>
      <c r="E294" s="99"/>
      <c r="G294" s="99"/>
      <c r="I294" s="120"/>
      <c r="J294" s="120"/>
      <c r="K294" s="120"/>
      <c r="L294" s="120"/>
    </row>
    <row r="295" spans="1:12" s="83" customFormat="1" x14ac:dyDescent="0.2">
      <c r="A295" s="98"/>
      <c r="E295" s="99"/>
      <c r="G295" s="99"/>
      <c r="I295" s="120"/>
      <c r="J295" s="120"/>
      <c r="K295" s="120"/>
      <c r="L295" s="120"/>
    </row>
    <row r="296" spans="1:12" s="83" customFormat="1" x14ac:dyDescent="0.2">
      <c r="A296" s="98"/>
      <c r="E296" s="99"/>
      <c r="G296" s="99"/>
      <c r="I296" s="120"/>
      <c r="J296" s="120"/>
      <c r="K296" s="120"/>
      <c r="L296" s="120"/>
    </row>
    <row r="297" spans="1:12" s="83" customFormat="1" x14ac:dyDescent="0.2">
      <c r="A297" s="98"/>
      <c r="E297" s="99"/>
      <c r="G297" s="99"/>
      <c r="I297" s="120"/>
      <c r="J297" s="120"/>
      <c r="K297" s="120"/>
      <c r="L297" s="120"/>
    </row>
    <row r="298" spans="1:12" s="83" customFormat="1" x14ac:dyDescent="0.2">
      <c r="A298" s="98"/>
      <c r="E298" s="99"/>
      <c r="G298" s="99"/>
      <c r="I298" s="120"/>
      <c r="J298" s="120"/>
      <c r="K298" s="120"/>
      <c r="L298" s="120"/>
    </row>
    <row r="299" spans="1:12" s="83" customFormat="1" x14ac:dyDescent="0.2">
      <c r="A299" s="98"/>
      <c r="E299" s="99"/>
      <c r="G299" s="99"/>
      <c r="I299" s="120"/>
      <c r="J299" s="120"/>
      <c r="K299" s="120"/>
      <c r="L299" s="120"/>
    </row>
    <row r="300" spans="1:12" s="83" customFormat="1" x14ac:dyDescent="0.2">
      <c r="A300" s="98"/>
      <c r="E300" s="99"/>
      <c r="G300" s="99"/>
      <c r="I300" s="120"/>
      <c r="J300" s="120"/>
      <c r="K300" s="120"/>
      <c r="L300" s="120"/>
    </row>
    <row r="301" spans="1:12" s="83" customFormat="1" x14ac:dyDescent="0.2">
      <c r="A301" s="98"/>
      <c r="E301" s="99"/>
      <c r="G301" s="99"/>
      <c r="I301" s="120"/>
      <c r="J301" s="120"/>
      <c r="K301" s="120"/>
      <c r="L301" s="120"/>
    </row>
    <row r="302" spans="1:12" s="83" customFormat="1" x14ac:dyDescent="0.2">
      <c r="A302" s="98"/>
      <c r="E302" s="99"/>
      <c r="G302" s="99"/>
      <c r="I302" s="120"/>
      <c r="J302" s="120"/>
      <c r="K302" s="120"/>
      <c r="L302" s="120"/>
    </row>
    <row r="303" spans="1:12" s="83" customFormat="1" x14ac:dyDescent="0.2">
      <c r="A303" s="98"/>
      <c r="E303" s="99"/>
      <c r="G303" s="99"/>
      <c r="I303" s="120"/>
      <c r="J303" s="120"/>
      <c r="K303" s="120"/>
      <c r="L303" s="120"/>
    </row>
    <row r="304" spans="1:12" s="83" customFormat="1" x14ac:dyDescent="0.2">
      <c r="A304" s="98"/>
      <c r="E304" s="99"/>
      <c r="G304" s="99"/>
      <c r="I304" s="120"/>
      <c r="J304" s="120"/>
      <c r="K304" s="120"/>
      <c r="L304" s="120"/>
    </row>
    <row r="305" spans="1:12" s="83" customFormat="1" x14ac:dyDescent="0.2">
      <c r="A305" s="98"/>
      <c r="E305" s="99"/>
      <c r="G305" s="99"/>
      <c r="I305" s="120"/>
      <c r="J305" s="120"/>
      <c r="K305" s="120"/>
      <c r="L305" s="120"/>
    </row>
    <row r="306" spans="1:12" s="83" customFormat="1" x14ac:dyDescent="0.2">
      <c r="A306" s="98"/>
      <c r="E306" s="99"/>
      <c r="G306" s="99"/>
      <c r="I306" s="120"/>
      <c r="J306" s="120"/>
      <c r="K306" s="120"/>
      <c r="L306" s="120"/>
    </row>
    <row r="307" spans="1:12" s="83" customFormat="1" x14ac:dyDescent="0.2">
      <c r="A307" s="98"/>
      <c r="E307" s="99"/>
      <c r="G307" s="99"/>
      <c r="I307" s="120"/>
      <c r="J307" s="120"/>
      <c r="K307" s="120"/>
      <c r="L307" s="120"/>
    </row>
    <row r="308" spans="1:12" s="83" customFormat="1" x14ac:dyDescent="0.2">
      <c r="A308" s="98"/>
      <c r="E308" s="99"/>
      <c r="G308" s="99"/>
      <c r="I308" s="120"/>
      <c r="J308" s="120"/>
      <c r="K308" s="120"/>
      <c r="L308" s="120"/>
    </row>
    <row r="309" spans="1:12" s="83" customFormat="1" x14ac:dyDescent="0.2">
      <c r="A309" s="98"/>
      <c r="E309" s="99"/>
      <c r="G309" s="99"/>
      <c r="I309" s="120"/>
      <c r="J309" s="120"/>
      <c r="K309" s="120"/>
      <c r="L309" s="120"/>
    </row>
    <row r="310" spans="1:12" s="83" customFormat="1" x14ac:dyDescent="0.2">
      <c r="A310" s="98"/>
      <c r="E310" s="99"/>
      <c r="G310" s="99"/>
      <c r="I310" s="120"/>
      <c r="J310" s="120"/>
      <c r="K310" s="120"/>
      <c r="L310" s="120"/>
    </row>
    <row r="311" spans="1:12" s="83" customFormat="1" x14ac:dyDescent="0.2">
      <c r="A311" s="98"/>
      <c r="E311" s="99"/>
      <c r="G311" s="99"/>
      <c r="I311" s="120"/>
      <c r="J311" s="120"/>
      <c r="K311" s="120"/>
      <c r="L311" s="120"/>
    </row>
    <row r="312" spans="1:12" s="83" customFormat="1" x14ac:dyDescent="0.2">
      <c r="A312" s="98"/>
      <c r="E312" s="99"/>
      <c r="G312" s="99"/>
      <c r="I312" s="120"/>
      <c r="J312" s="120"/>
      <c r="K312" s="120"/>
      <c r="L312" s="120"/>
    </row>
    <row r="313" spans="1:12" s="83" customFormat="1" x14ac:dyDescent="0.2">
      <c r="A313" s="98"/>
      <c r="E313" s="99"/>
      <c r="G313" s="99"/>
      <c r="I313" s="120"/>
      <c r="J313" s="120"/>
      <c r="K313" s="120"/>
      <c r="L313" s="120"/>
    </row>
    <row r="314" spans="1:12" s="83" customFormat="1" x14ac:dyDescent="0.2">
      <c r="A314" s="98"/>
      <c r="E314" s="99"/>
      <c r="G314" s="99"/>
      <c r="I314" s="120"/>
      <c r="J314" s="120"/>
      <c r="K314" s="120"/>
      <c r="L314" s="120"/>
    </row>
    <row r="315" spans="1:12" s="83" customFormat="1" x14ac:dyDescent="0.2">
      <c r="A315" s="98"/>
      <c r="E315" s="99"/>
      <c r="G315" s="99"/>
      <c r="I315" s="120"/>
      <c r="J315" s="120"/>
      <c r="K315" s="120"/>
      <c r="L315" s="120"/>
    </row>
    <row r="316" spans="1:12" s="83" customFormat="1" x14ac:dyDescent="0.2">
      <c r="A316" s="98"/>
      <c r="E316" s="99"/>
      <c r="G316" s="99"/>
      <c r="I316" s="120"/>
      <c r="J316" s="120"/>
      <c r="K316" s="120"/>
      <c r="L316" s="120"/>
    </row>
    <row r="317" spans="1:12" s="83" customFormat="1" x14ac:dyDescent="0.2">
      <c r="A317" s="98"/>
      <c r="E317" s="99"/>
      <c r="G317" s="99"/>
      <c r="I317" s="120"/>
      <c r="J317" s="120"/>
      <c r="K317" s="120"/>
      <c r="L317" s="120"/>
    </row>
    <row r="318" spans="1:12" s="83" customFormat="1" x14ac:dyDescent="0.2">
      <c r="A318" s="98"/>
      <c r="E318" s="99"/>
      <c r="G318" s="99"/>
      <c r="I318" s="120"/>
      <c r="J318" s="120"/>
      <c r="K318" s="120"/>
      <c r="L318" s="120"/>
    </row>
    <row r="319" spans="1:12" s="83" customFormat="1" x14ac:dyDescent="0.2">
      <c r="A319" s="98"/>
      <c r="E319" s="99"/>
      <c r="G319" s="99"/>
      <c r="I319" s="120"/>
      <c r="J319" s="120"/>
      <c r="K319" s="120"/>
      <c r="L319" s="120"/>
    </row>
    <row r="320" spans="1:12" s="83" customFormat="1" x14ac:dyDescent="0.2">
      <c r="A320" s="98"/>
      <c r="E320" s="99"/>
      <c r="G320" s="99"/>
      <c r="I320" s="120"/>
      <c r="J320" s="120"/>
      <c r="K320" s="120"/>
      <c r="L320" s="120"/>
    </row>
    <row r="321" spans="1:12" s="83" customFormat="1" x14ac:dyDescent="0.2">
      <c r="A321" s="98"/>
      <c r="E321" s="99"/>
      <c r="G321" s="99"/>
      <c r="I321" s="120"/>
      <c r="J321" s="120"/>
      <c r="K321" s="120"/>
      <c r="L321" s="120"/>
    </row>
    <row r="322" spans="1:12" s="83" customFormat="1" x14ac:dyDescent="0.2">
      <c r="A322" s="98"/>
      <c r="E322" s="99"/>
      <c r="G322" s="99"/>
      <c r="I322" s="120"/>
      <c r="J322" s="120"/>
      <c r="K322" s="120"/>
      <c r="L322" s="120"/>
    </row>
    <row r="323" spans="1:12" s="83" customFormat="1" x14ac:dyDescent="0.2">
      <c r="A323" s="98"/>
      <c r="E323" s="99"/>
      <c r="G323" s="99"/>
      <c r="I323" s="120"/>
      <c r="J323" s="120"/>
      <c r="K323" s="120"/>
      <c r="L323" s="120"/>
    </row>
    <row r="324" spans="1:12" s="83" customFormat="1" x14ac:dyDescent="0.2">
      <c r="A324" s="98"/>
      <c r="E324" s="99"/>
      <c r="G324" s="99"/>
      <c r="I324" s="120"/>
      <c r="J324" s="120"/>
      <c r="K324" s="120"/>
      <c r="L324" s="120"/>
    </row>
    <row r="325" spans="1:12" s="83" customFormat="1" x14ac:dyDescent="0.2">
      <c r="A325" s="98"/>
      <c r="E325" s="99"/>
      <c r="G325" s="99"/>
      <c r="I325" s="120"/>
      <c r="J325" s="120"/>
      <c r="K325" s="120"/>
      <c r="L325" s="120"/>
    </row>
    <row r="326" spans="1:12" s="83" customFormat="1" x14ac:dyDescent="0.2">
      <c r="A326" s="98"/>
      <c r="E326" s="99"/>
      <c r="G326" s="99"/>
      <c r="I326" s="120"/>
      <c r="J326" s="120"/>
      <c r="K326" s="120"/>
      <c r="L326" s="120"/>
    </row>
    <row r="327" spans="1:12" s="83" customFormat="1" x14ac:dyDescent="0.2">
      <c r="A327" s="98"/>
      <c r="E327" s="99"/>
      <c r="G327" s="99"/>
      <c r="I327" s="120"/>
      <c r="J327" s="120"/>
      <c r="K327" s="120"/>
      <c r="L327" s="120"/>
    </row>
    <row r="328" spans="1:12" s="83" customFormat="1" x14ac:dyDescent="0.2">
      <c r="A328" s="98"/>
      <c r="E328" s="99"/>
      <c r="G328" s="99"/>
      <c r="I328" s="120"/>
      <c r="J328" s="120"/>
      <c r="K328" s="120"/>
      <c r="L328" s="120"/>
    </row>
    <row r="329" spans="1:12" s="83" customFormat="1" x14ac:dyDescent="0.2">
      <c r="A329" s="98"/>
      <c r="E329" s="99"/>
      <c r="G329" s="99"/>
      <c r="I329" s="120"/>
      <c r="J329" s="120"/>
      <c r="K329" s="120"/>
      <c r="L329" s="120"/>
    </row>
    <row r="330" spans="1:12" s="83" customFormat="1" x14ac:dyDescent="0.2">
      <c r="A330" s="98"/>
      <c r="E330" s="99"/>
      <c r="G330" s="99"/>
      <c r="I330" s="120"/>
      <c r="J330" s="120"/>
      <c r="K330" s="120"/>
      <c r="L330" s="120"/>
    </row>
    <row r="331" spans="1:12" s="83" customFormat="1" x14ac:dyDescent="0.2">
      <c r="A331" s="98"/>
      <c r="E331" s="99"/>
      <c r="G331" s="99"/>
      <c r="I331" s="120"/>
      <c r="J331" s="120"/>
      <c r="K331" s="120"/>
      <c r="L331" s="120"/>
    </row>
    <row r="332" spans="1:12" s="83" customFormat="1" x14ac:dyDescent="0.2">
      <c r="A332" s="98"/>
      <c r="E332" s="99"/>
      <c r="G332" s="99"/>
      <c r="I332" s="120"/>
      <c r="J332" s="120"/>
      <c r="K332" s="120"/>
      <c r="L332" s="120"/>
    </row>
    <row r="333" spans="1:12" s="83" customFormat="1" x14ac:dyDescent="0.2">
      <c r="A333" s="98"/>
      <c r="E333" s="99"/>
      <c r="G333" s="99"/>
      <c r="I333" s="120"/>
      <c r="J333" s="120"/>
      <c r="K333" s="120"/>
      <c r="L333" s="120"/>
    </row>
    <row r="334" spans="1:12" s="83" customFormat="1" x14ac:dyDescent="0.2">
      <c r="A334" s="98"/>
      <c r="E334" s="99"/>
      <c r="G334" s="99"/>
      <c r="I334" s="120"/>
      <c r="J334" s="120"/>
      <c r="K334" s="120"/>
      <c r="L334" s="120"/>
    </row>
    <row r="335" spans="1:12" s="83" customFormat="1" x14ac:dyDescent="0.2">
      <c r="A335" s="98"/>
      <c r="E335" s="99"/>
      <c r="G335" s="99"/>
      <c r="I335" s="120"/>
      <c r="J335" s="120"/>
      <c r="K335" s="120"/>
      <c r="L335" s="120"/>
    </row>
    <row r="336" spans="1:12" s="83" customFormat="1" x14ac:dyDescent="0.2">
      <c r="A336" s="98"/>
      <c r="E336" s="99"/>
      <c r="G336" s="99"/>
      <c r="I336" s="120"/>
      <c r="J336" s="120"/>
      <c r="K336" s="120"/>
      <c r="L336" s="120"/>
    </row>
    <row r="337" spans="1:12" s="83" customFormat="1" x14ac:dyDescent="0.2">
      <c r="A337" s="98"/>
      <c r="E337" s="99"/>
      <c r="G337" s="99"/>
      <c r="I337" s="120"/>
      <c r="J337" s="120"/>
      <c r="K337" s="120"/>
      <c r="L337" s="120"/>
    </row>
    <row r="338" spans="1:12" s="83" customFormat="1" x14ac:dyDescent="0.2">
      <c r="A338" s="98"/>
      <c r="E338" s="99"/>
      <c r="G338" s="99"/>
      <c r="I338" s="120"/>
      <c r="J338" s="120"/>
      <c r="K338" s="120"/>
      <c r="L338" s="120"/>
    </row>
    <row r="339" spans="1:12" s="83" customFormat="1" x14ac:dyDescent="0.2">
      <c r="A339" s="98"/>
      <c r="E339" s="99"/>
      <c r="G339" s="99"/>
      <c r="I339" s="120"/>
      <c r="J339" s="120"/>
      <c r="K339" s="120"/>
      <c r="L339" s="120"/>
    </row>
    <row r="340" spans="1:12" s="83" customFormat="1" x14ac:dyDescent="0.2">
      <c r="A340" s="98"/>
      <c r="E340" s="99"/>
      <c r="G340" s="99"/>
      <c r="I340" s="120"/>
      <c r="J340" s="120"/>
      <c r="K340" s="120"/>
      <c r="L340" s="120"/>
    </row>
    <row r="341" spans="1:12" s="83" customFormat="1" x14ac:dyDescent="0.2">
      <c r="A341" s="98"/>
      <c r="E341" s="99"/>
      <c r="G341" s="99"/>
      <c r="I341" s="120"/>
      <c r="J341" s="120"/>
      <c r="K341" s="120"/>
      <c r="L341" s="120"/>
    </row>
    <row r="342" spans="1:12" s="83" customFormat="1" x14ac:dyDescent="0.2">
      <c r="A342" s="98"/>
      <c r="E342" s="99"/>
      <c r="G342" s="99"/>
      <c r="I342" s="120"/>
      <c r="J342" s="120"/>
      <c r="K342" s="120"/>
      <c r="L342" s="120"/>
    </row>
    <row r="343" spans="1:12" s="83" customFormat="1" x14ac:dyDescent="0.2">
      <c r="A343" s="98"/>
      <c r="E343" s="99"/>
      <c r="G343" s="99"/>
      <c r="I343" s="120"/>
      <c r="J343" s="120"/>
      <c r="K343" s="120"/>
      <c r="L343" s="120"/>
    </row>
    <row r="344" spans="1:12" s="83" customFormat="1" x14ac:dyDescent="0.2">
      <c r="A344" s="98"/>
      <c r="E344" s="99"/>
      <c r="G344" s="99"/>
      <c r="I344" s="120"/>
      <c r="J344" s="120"/>
      <c r="K344" s="120"/>
      <c r="L344" s="120"/>
    </row>
    <row r="345" spans="1:12" s="83" customFormat="1" x14ac:dyDescent="0.2">
      <c r="A345" s="98"/>
      <c r="E345" s="99"/>
      <c r="G345" s="99"/>
      <c r="I345" s="120"/>
      <c r="J345" s="120"/>
      <c r="K345" s="120"/>
      <c r="L345" s="120"/>
    </row>
    <row r="346" spans="1:12" s="83" customFormat="1" x14ac:dyDescent="0.2">
      <c r="A346" s="98"/>
      <c r="E346" s="99"/>
      <c r="G346" s="99"/>
      <c r="I346" s="120"/>
      <c r="J346" s="120"/>
      <c r="K346" s="120"/>
      <c r="L346" s="120"/>
    </row>
    <row r="347" spans="1:12" s="83" customFormat="1" x14ac:dyDescent="0.2">
      <c r="A347" s="98"/>
      <c r="E347" s="99"/>
      <c r="G347" s="99"/>
      <c r="I347" s="120"/>
      <c r="J347" s="120"/>
      <c r="K347" s="120"/>
      <c r="L347" s="120"/>
    </row>
    <row r="348" spans="1:12" s="83" customFormat="1" x14ac:dyDescent="0.2">
      <c r="A348" s="98"/>
      <c r="E348" s="99"/>
      <c r="G348" s="99"/>
      <c r="I348" s="120"/>
      <c r="J348" s="120"/>
      <c r="K348" s="120"/>
      <c r="L348" s="120"/>
    </row>
    <row r="349" spans="1:12" s="83" customFormat="1" x14ac:dyDescent="0.2">
      <c r="A349" s="98"/>
      <c r="E349" s="99"/>
      <c r="G349" s="99"/>
      <c r="I349" s="120"/>
      <c r="J349" s="120"/>
      <c r="K349" s="120"/>
      <c r="L349" s="120"/>
    </row>
    <row r="350" spans="1:12" s="83" customFormat="1" x14ac:dyDescent="0.2">
      <c r="A350" s="98"/>
      <c r="E350" s="99"/>
      <c r="G350" s="99"/>
      <c r="I350" s="120"/>
      <c r="J350" s="120"/>
      <c r="K350" s="120"/>
      <c r="L350" s="120"/>
    </row>
    <row r="351" spans="1:12" s="83" customFormat="1" x14ac:dyDescent="0.2">
      <c r="A351" s="98"/>
      <c r="E351" s="99"/>
      <c r="G351" s="99"/>
      <c r="I351" s="120"/>
      <c r="J351" s="120"/>
      <c r="K351" s="120"/>
      <c r="L351" s="120"/>
    </row>
    <row r="352" spans="1:12" s="83" customFormat="1" x14ac:dyDescent="0.2">
      <c r="A352" s="98"/>
      <c r="E352" s="99"/>
      <c r="G352" s="99"/>
      <c r="I352" s="120"/>
      <c r="J352" s="120"/>
      <c r="K352" s="120"/>
      <c r="L352" s="120"/>
    </row>
    <row r="353" spans="1:12" s="83" customFormat="1" x14ac:dyDescent="0.2">
      <c r="A353" s="98"/>
      <c r="E353" s="99"/>
      <c r="G353" s="99"/>
      <c r="I353" s="120"/>
      <c r="J353" s="120"/>
      <c r="K353" s="120"/>
      <c r="L353" s="120"/>
    </row>
    <row r="354" spans="1:12" s="83" customFormat="1" x14ac:dyDescent="0.2">
      <c r="A354" s="98"/>
      <c r="E354" s="99"/>
      <c r="G354" s="99"/>
      <c r="I354" s="120"/>
      <c r="J354" s="120"/>
      <c r="K354" s="120"/>
      <c r="L354" s="120"/>
    </row>
    <row r="355" spans="1:12" s="83" customFormat="1" x14ac:dyDescent="0.2">
      <c r="A355" s="98"/>
      <c r="E355" s="99"/>
      <c r="G355" s="99"/>
      <c r="I355" s="120"/>
      <c r="J355" s="120"/>
      <c r="K355" s="120"/>
      <c r="L355" s="120"/>
    </row>
    <row r="356" spans="1:12" s="83" customFormat="1" x14ac:dyDescent="0.2">
      <c r="A356" s="98"/>
      <c r="E356" s="99"/>
      <c r="G356" s="99"/>
      <c r="I356" s="120"/>
      <c r="J356" s="120"/>
      <c r="K356" s="120"/>
      <c r="L356" s="120"/>
    </row>
    <row r="357" spans="1:12" s="83" customFormat="1" x14ac:dyDescent="0.2">
      <c r="A357" s="98"/>
      <c r="E357" s="99"/>
      <c r="G357" s="99"/>
      <c r="I357" s="120"/>
      <c r="J357" s="120"/>
      <c r="K357" s="120"/>
      <c r="L357" s="120"/>
    </row>
    <row r="358" spans="1:12" s="83" customFormat="1" x14ac:dyDescent="0.2">
      <c r="A358" s="98"/>
      <c r="E358" s="99"/>
      <c r="G358" s="99"/>
      <c r="I358" s="120"/>
      <c r="J358" s="120"/>
      <c r="K358" s="120"/>
      <c r="L358" s="120"/>
    </row>
    <row r="359" spans="1:12" s="83" customFormat="1" x14ac:dyDescent="0.2">
      <c r="A359" s="98"/>
      <c r="E359" s="99"/>
      <c r="G359" s="99"/>
      <c r="I359" s="120"/>
      <c r="J359" s="120"/>
      <c r="K359" s="120"/>
      <c r="L359" s="120"/>
    </row>
    <row r="360" spans="1:12" s="83" customFormat="1" x14ac:dyDescent="0.2">
      <c r="A360" s="98"/>
      <c r="E360" s="99"/>
      <c r="G360" s="99"/>
      <c r="I360" s="120"/>
      <c r="J360" s="120"/>
      <c r="K360" s="120"/>
      <c r="L360" s="120"/>
    </row>
    <row r="361" spans="1:12" s="83" customFormat="1" x14ac:dyDescent="0.2">
      <c r="A361" s="98"/>
      <c r="E361" s="99"/>
      <c r="G361" s="99"/>
      <c r="I361" s="120"/>
      <c r="J361" s="120"/>
      <c r="K361" s="120"/>
      <c r="L361" s="120"/>
    </row>
    <row r="362" spans="1:12" s="83" customFormat="1" x14ac:dyDescent="0.2">
      <c r="A362" s="98"/>
      <c r="E362" s="99"/>
      <c r="G362" s="99"/>
      <c r="I362" s="120"/>
      <c r="J362" s="120"/>
      <c r="K362" s="120"/>
      <c r="L362" s="120"/>
    </row>
    <row r="363" spans="1:12" s="83" customFormat="1" x14ac:dyDescent="0.2">
      <c r="A363" s="98"/>
      <c r="E363" s="99"/>
      <c r="G363" s="99"/>
      <c r="I363" s="120"/>
      <c r="J363" s="120"/>
      <c r="K363" s="120"/>
      <c r="L363" s="120"/>
    </row>
    <row r="364" spans="1:12" s="83" customFormat="1" x14ac:dyDescent="0.2">
      <c r="A364" s="98"/>
      <c r="E364" s="99"/>
      <c r="G364" s="99"/>
      <c r="I364" s="120"/>
      <c r="J364" s="120"/>
      <c r="K364" s="120"/>
      <c r="L364" s="120"/>
    </row>
    <row r="365" spans="1:12" s="83" customFormat="1" x14ac:dyDescent="0.2">
      <c r="A365" s="98"/>
      <c r="E365" s="99"/>
      <c r="G365" s="99"/>
      <c r="I365" s="120"/>
      <c r="J365" s="120"/>
      <c r="K365" s="120"/>
      <c r="L365" s="120"/>
    </row>
    <row r="366" spans="1:12" s="83" customFormat="1" x14ac:dyDescent="0.2">
      <c r="A366" s="98"/>
      <c r="E366" s="99"/>
      <c r="G366" s="99"/>
      <c r="I366" s="120"/>
      <c r="J366" s="120"/>
      <c r="K366" s="120"/>
      <c r="L366" s="120"/>
    </row>
    <row r="367" spans="1:12" s="83" customFormat="1" x14ac:dyDescent="0.2">
      <c r="A367" s="98"/>
      <c r="E367" s="99"/>
      <c r="G367" s="99"/>
      <c r="I367" s="120"/>
      <c r="J367" s="120"/>
      <c r="K367" s="120"/>
      <c r="L367" s="120"/>
    </row>
    <row r="368" spans="1:12" s="83" customFormat="1" x14ac:dyDescent="0.2">
      <c r="A368" s="98"/>
      <c r="E368" s="99"/>
      <c r="G368" s="99"/>
      <c r="I368" s="120"/>
      <c r="J368" s="120"/>
      <c r="K368" s="120"/>
      <c r="L368" s="120"/>
    </row>
    <row r="369" spans="1:12" s="83" customFormat="1" x14ac:dyDescent="0.2">
      <c r="A369" s="98"/>
      <c r="E369" s="99"/>
      <c r="G369" s="99"/>
      <c r="I369" s="120"/>
      <c r="J369" s="120"/>
      <c r="K369" s="120"/>
      <c r="L369" s="120"/>
    </row>
    <row r="370" spans="1:12" s="83" customFormat="1" x14ac:dyDescent="0.2">
      <c r="A370" s="98"/>
      <c r="E370" s="99"/>
      <c r="G370" s="99"/>
      <c r="I370" s="120"/>
      <c r="J370" s="120"/>
      <c r="K370" s="120"/>
      <c r="L370" s="120"/>
    </row>
    <row r="371" spans="1:12" s="83" customFormat="1" x14ac:dyDescent="0.2">
      <c r="A371" s="98"/>
      <c r="E371" s="99"/>
      <c r="G371" s="99"/>
      <c r="I371" s="120"/>
      <c r="J371" s="120"/>
      <c r="K371" s="120"/>
      <c r="L371" s="120"/>
    </row>
    <row r="372" spans="1:12" s="83" customFormat="1" x14ac:dyDescent="0.2">
      <c r="A372" s="98"/>
      <c r="E372" s="99"/>
      <c r="G372" s="99"/>
      <c r="I372" s="120"/>
      <c r="J372" s="120"/>
      <c r="K372" s="120"/>
      <c r="L372" s="120"/>
    </row>
    <row r="373" spans="1:12" s="83" customFormat="1" x14ac:dyDescent="0.2">
      <c r="A373" s="98"/>
      <c r="E373" s="99"/>
      <c r="G373" s="99"/>
      <c r="I373" s="120"/>
      <c r="J373" s="120"/>
      <c r="K373" s="120"/>
      <c r="L373" s="120"/>
    </row>
    <row r="374" spans="1:12" s="83" customFormat="1" x14ac:dyDescent="0.2">
      <c r="A374" s="98"/>
      <c r="E374" s="99"/>
      <c r="G374" s="99"/>
      <c r="I374" s="120"/>
      <c r="J374" s="120"/>
      <c r="K374" s="120"/>
      <c r="L374" s="120"/>
    </row>
    <row r="375" spans="1:12" s="83" customFormat="1" x14ac:dyDescent="0.2">
      <c r="A375" s="98"/>
      <c r="E375" s="99"/>
      <c r="G375" s="99"/>
      <c r="I375" s="120"/>
      <c r="J375" s="120"/>
      <c r="K375" s="120"/>
      <c r="L375" s="120"/>
    </row>
    <row r="376" spans="1:12" s="83" customFormat="1" x14ac:dyDescent="0.2">
      <c r="A376" s="98"/>
      <c r="E376" s="99"/>
      <c r="G376" s="99"/>
      <c r="I376" s="120"/>
      <c r="J376" s="120"/>
      <c r="K376" s="120"/>
      <c r="L376" s="120"/>
    </row>
    <row r="377" spans="1:12" s="83" customFormat="1" x14ac:dyDescent="0.2">
      <c r="A377" s="98"/>
      <c r="E377" s="99"/>
      <c r="G377" s="99"/>
      <c r="I377" s="120"/>
      <c r="J377" s="120"/>
      <c r="K377" s="120"/>
      <c r="L377" s="120"/>
    </row>
    <row r="378" spans="1:12" s="83" customFormat="1" x14ac:dyDescent="0.2">
      <c r="A378" s="98"/>
      <c r="E378" s="99"/>
      <c r="G378" s="99"/>
      <c r="I378" s="120"/>
      <c r="J378" s="120"/>
      <c r="K378" s="120"/>
      <c r="L378" s="120"/>
    </row>
    <row r="379" spans="1:12" s="83" customFormat="1" x14ac:dyDescent="0.2">
      <c r="A379" s="98"/>
      <c r="E379" s="99"/>
      <c r="G379" s="99"/>
      <c r="I379" s="120"/>
      <c r="J379" s="120"/>
      <c r="K379" s="120"/>
      <c r="L379" s="120"/>
    </row>
    <row r="380" spans="1:12" s="83" customFormat="1" x14ac:dyDescent="0.2">
      <c r="A380" s="98"/>
      <c r="E380" s="99"/>
      <c r="G380" s="99"/>
      <c r="I380" s="120"/>
      <c r="J380" s="120"/>
      <c r="K380" s="120"/>
      <c r="L380" s="120"/>
    </row>
    <row r="381" spans="1:12" s="83" customFormat="1" x14ac:dyDescent="0.2">
      <c r="A381" s="98"/>
      <c r="E381" s="99"/>
      <c r="G381" s="99"/>
      <c r="I381" s="120"/>
      <c r="J381" s="120"/>
      <c r="K381" s="120"/>
      <c r="L381" s="120"/>
    </row>
    <row r="382" spans="1:12" s="83" customFormat="1" x14ac:dyDescent="0.2">
      <c r="A382" s="98"/>
      <c r="E382" s="99"/>
      <c r="G382" s="99"/>
      <c r="I382" s="120"/>
      <c r="J382" s="120"/>
      <c r="K382" s="120"/>
      <c r="L382" s="120"/>
    </row>
    <row r="383" spans="1:12" s="83" customFormat="1" x14ac:dyDescent="0.2">
      <c r="A383" s="98"/>
      <c r="E383" s="99"/>
      <c r="G383" s="99"/>
      <c r="I383" s="120"/>
      <c r="J383" s="120"/>
      <c r="K383" s="120"/>
      <c r="L383" s="120"/>
    </row>
    <row r="384" spans="1:12" s="83" customFormat="1" x14ac:dyDescent="0.2">
      <c r="A384" s="98"/>
      <c r="E384" s="99"/>
      <c r="G384" s="99"/>
      <c r="I384" s="120"/>
      <c r="J384" s="120"/>
      <c r="K384" s="120"/>
      <c r="L384" s="120"/>
    </row>
    <row r="385" spans="1:12" s="83" customFormat="1" x14ac:dyDescent="0.2">
      <c r="A385" s="98"/>
      <c r="E385" s="99"/>
      <c r="G385" s="99"/>
      <c r="I385" s="120"/>
      <c r="J385" s="120"/>
      <c r="K385" s="120"/>
      <c r="L385" s="120"/>
    </row>
    <row r="386" spans="1:12" s="83" customFormat="1" x14ac:dyDescent="0.2">
      <c r="A386" s="98"/>
      <c r="E386" s="99"/>
      <c r="G386" s="99"/>
      <c r="I386" s="120"/>
      <c r="J386" s="120"/>
      <c r="K386" s="120"/>
      <c r="L386" s="120"/>
    </row>
    <row r="387" spans="1:12" s="83" customFormat="1" x14ac:dyDescent="0.2">
      <c r="A387" s="98"/>
      <c r="E387" s="99"/>
      <c r="G387" s="99"/>
      <c r="I387" s="120"/>
      <c r="J387" s="120"/>
      <c r="K387" s="120"/>
      <c r="L387" s="120"/>
    </row>
    <row r="388" spans="1:12" s="83" customFormat="1" x14ac:dyDescent="0.2">
      <c r="A388" s="98"/>
      <c r="E388" s="99"/>
      <c r="G388" s="99"/>
      <c r="I388" s="120"/>
      <c r="J388" s="120"/>
      <c r="K388" s="120"/>
      <c r="L388" s="120"/>
    </row>
    <row r="389" spans="1:12" s="83" customFormat="1" x14ac:dyDescent="0.2">
      <c r="A389" s="98"/>
      <c r="E389" s="99"/>
      <c r="G389" s="99"/>
      <c r="I389" s="120"/>
      <c r="J389" s="120"/>
      <c r="K389" s="120"/>
      <c r="L389" s="120"/>
    </row>
    <row r="390" spans="1:12" s="83" customFormat="1" x14ac:dyDescent="0.2">
      <c r="A390" s="98"/>
      <c r="E390" s="99"/>
      <c r="G390" s="99"/>
      <c r="I390" s="120"/>
      <c r="J390" s="120"/>
      <c r="K390" s="120"/>
      <c r="L390" s="120"/>
    </row>
    <row r="391" spans="1:12" s="83" customFormat="1" x14ac:dyDescent="0.2">
      <c r="A391" s="98"/>
      <c r="E391" s="99"/>
      <c r="G391" s="99"/>
      <c r="I391" s="120"/>
      <c r="J391" s="120"/>
      <c r="K391" s="120"/>
      <c r="L391" s="120"/>
    </row>
    <row r="392" spans="1:12" s="83" customFormat="1" x14ac:dyDescent="0.2">
      <c r="A392" s="98"/>
      <c r="E392" s="99"/>
      <c r="G392" s="99"/>
      <c r="I392" s="120"/>
      <c r="J392" s="120"/>
      <c r="K392" s="120"/>
      <c r="L392" s="120"/>
    </row>
    <row r="393" spans="1:12" s="83" customFormat="1" x14ac:dyDescent="0.2">
      <c r="A393" s="98"/>
      <c r="E393" s="99"/>
      <c r="G393" s="99"/>
      <c r="I393" s="120"/>
      <c r="J393" s="120"/>
      <c r="K393" s="120"/>
      <c r="L393" s="120"/>
    </row>
    <row r="394" spans="1:12" s="83" customFormat="1" x14ac:dyDescent="0.2">
      <c r="A394" s="98"/>
      <c r="E394" s="99"/>
      <c r="G394" s="99"/>
      <c r="I394" s="120"/>
      <c r="J394" s="120"/>
      <c r="K394" s="120"/>
      <c r="L394" s="120"/>
    </row>
    <row r="395" spans="1:12" s="83" customFormat="1" x14ac:dyDescent="0.2">
      <c r="A395" s="98"/>
      <c r="E395" s="99"/>
      <c r="G395" s="99"/>
      <c r="I395" s="120"/>
      <c r="J395" s="120"/>
      <c r="K395" s="120"/>
      <c r="L395" s="120"/>
    </row>
    <row r="396" spans="1:12" s="83" customFormat="1" x14ac:dyDescent="0.2">
      <c r="A396" s="98"/>
      <c r="E396" s="99"/>
      <c r="G396" s="99"/>
      <c r="I396" s="120"/>
      <c r="J396" s="120"/>
      <c r="K396" s="120"/>
      <c r="L396" s="120"/>
    </row>
    <row r="397" spans="1:12" s="83" customFormat="1" x14ac:dyDescent="0.2">
      <c r="A397" s="98"/>
      <c r="E397" s="99"/>
      <c r="G397" s="99"/>
      <c r="I397" s="120"/>
      <c r="J397" s="120"/>
      <c r="K397" s="120"/>
      <c r="L397" s="120"/>
    </row>
    <row r="398" spans="1:12" s="83" customFormat="1" x14ac:dyDescent="0.2">
      <c r="A398" s="98"/>
      <c r="E398" s="99"/>
      <c r="G398" s="99"/>
      <c r="I398" s="120"/>
      <c r="J398" s="120"/>
      <c r="K398" s="120"/>
      <c r="L398" s="120"/>
    </row>
    <row r="399" spans="1:12" s="83" customFormat="1" x14ac:dyDescent="0.2">
      <c r="A399" s="98"/>
      <c r="E399" s="99"/>
      <c r="G399" s="99"/>
      <c r="I399" s="120"/>
      <c r="J399" s="120"/>
      <c r="K399" s="120"/>
      <c r="L399" s="120"/>
    </row>
    <row r="400" spans="1:12" s="83" customFormat="1" x14ac:dyDescent="0.2">
      <c r="A400" s="98"/>
      <c r="E400" s="99"/>
      <c r="G400" s="99"/>
      <c r="I400" s="120"/>
      <c r="J400" s="120"/>
      <c r="K400" s="120"/>
      <c r="L400" s="120"/>
    </row>
    <row r="401" spans="1:12" s="83" customFormat="1" x14ac:dyDescent="0.2">
      <c r="A401" s="98"/>
      <c r="E401" s="99"/>
      <c r="G401" s="99"/>
      <c r="I401" s="120"/>
      <c r="J401" s="120"/>
      <c r="K401" s="120"/>
      <c r="L401" s="120"/>
    </row>
    <row r="402" spans="1:12" s="83" customFormat="1" x14ac:dyDescent="0.2">
      <c r="A402" s="98"/>
      <c r="E402" s="99"/>
      <c r="G402" s="99"/>
      <c r="I402" s="120"/>
      <c r="J402" s="120"/>
      <c r="K402" s="120"/>
      <c r="L402" s="120"/>
    </row>
    <row r="403" spans="1:12" s="83" customFormat="1" x14ac:dyDescent="0.2">
      <c r="A403" s="98"/>
      <c r="E403" s="99"/>
      <c r="G403" s="99"/>
      <c r="I403" s="120"/>
      <c r="J403" s="120"/>
      <c r="K403" s="120"/>
      <c r="L403" s="120"/>
    </row>
    <row r="404" spans="1:12" s="83" customFormat="1" x14ac:dyDescent="0.2">
      <c r="A404" s="98"/>
      <c r="E404" s="99"/>
      <c r="G404" s="99"/>
      <c r="I404" s="120"/>
      <c r="J404" s="120"/>
      <c r="K404" s="120"/>
      <c r="L404" s="120"/>
    </row>
    <row r="405" spans="1:12" s="83" customFormat="1" x14ac:dyDescent="0.2">
      <c r="A405" s="98"/>
      <c r="E405" s="99"/>
      <c r="G405" s="99"/>
      <c r="I405" s="120"/>
      <c r="J405" s="120"/>
      <c r="K405" s="120"/>
      <c r="L405" s="120"/>
    </row>
    <row r="406" spans="1:12" s="83" customFormat="1" x14ac:dyDescent="0.2">
      <c r="A406" s="98"/>
      <c r="E406" s="99"/>
      <c r="G406" s="99"/>
      <c r="I406" s="120"/>
      <c r="J406" s="120"/>
      <c r="K406" s="120"/>
      <c r="L406" s="120"/>
    </row>
    <row r="407" spans="1:12" s="83" customFormat="1" x14ac:dyDescent="0.2">
      <c r="A407" s="98"/>
      <c r="E407" s="99"/>
      <c r="G407" s="99"/>
      <c r="I407" s="120"/>
      <c r="J407" s="120"/>
      <c r="K407" s="120"/>
      <c r="L407" s="120"/>
    </row>
    <row r="408" spans="1:12" s="83" customFormat="1" x14ac:dyDescent="0.2">
      <c r="A408" s="98"/>
      <c r="E408" s="99"/>
      <c r="G408" s="99"/>
      <c r="I408" s="120"/>
      <c r="J408" s="120"/>
      <c r="K408" s="120"/>
      <c r="L408" s="120"/>
    </row>
    <row r="409" spans="1:12" s="83" customFormat="1" x14ac:dyDescent="0.2">
      <c r="A409" s="98"/>
      <c r="E409" s="99"/>
      <c r="G409" s="99"/>
      <c r="I409" s="120"/>
      <c r="J409" s="120"/>
      <c r="K409" s="120"/>
      <c r="L409" s="120"/>
    </row>
    <row r="410" spans="1:12" s="83" customFormat="1" x14ac:dyDescent="0.2">
      <c r="A410" s="98"/>
      <c r="E410" s="99"/>
      <c r="G410" s="99"/>
      <c r="I410" s="120"/>
      <c r="J410" s="120"/>
      <c r="K410" s="120"/>
      <c r="L410" s="120"/>
    </row>
    <row r="411" spans="1:12" x14ac:dyDescent="0.2">
      <c r="I411" s="120"/>
      <c r="J411" s="120"/>
      <c r="K411" s="120"/>
      <c r="L411" s="120"/>
    </row>
    <row r="412" spans="1:12" x14ac:dyDescent="0.2">
      <c r="I412" s="120"/>
      <c r="J412" s="120"/>
      <c r="K412" s="120"/>
      <c r="L412" s="120"/>
    </row>
    <row r="413" spans="1:12" x14ac:dyDescent="0.2">
      <c r="I413" s="120"/>
      <c r="J413" s="120"/>
      <c r="K413" s="120"/>
      <c r="L413" s="120"/>
    </row>
    <row r="414" spans="1:12" x14ac:dyDescent="0.2">
      <c r="I414" s="120"/>
      <c r="J414" s="120"/>
      <c r="K414" s="120"/>
      <c r="L414" s="120"/>
    </row>
    <row r="415" spans="1:12" x14ac:dyDescent="0.2">
      <c r="I415" s="120"/>
      <c r="J415" s="120"/>
      <c r="K415" s="120"/>
      <c r="L415" s="120"/>
    </row>
    <row r="416" spans="1:12" x14ac:dyDescent="0.2">
      <c r="I416" s="120"/>
      <c r="J416" s="120"/>
      <c r="K416" s="120"/>
      <c r="L416" s="120"/>
    </row>
    <row r="417" spans="9:12" x14ac:dyDescent="0.2">
      <c r="I417" s="120"/>
      <c r="J417" s="120"/>
      <c r="K417" s="120"/>
      <c r="L417" s="120"/>
    </row>
    <row r="418" spans="9:12" x14ac:dyDescent="0.2">
      <c r="I418" s="120"/>
      <c r="J418" s="120"/>
      <c r="K418" s="120"/>
      <c r="L418" s="120"/>
    </row>
    <row r="419" spans="9:12" x14ac:dyDescent="0.2">
      <c r="I419" s="120"/>
      <c r="J419" s="120"/>
      <c r="K419" s="120"/>
      <c r="L419" s="120"/>
    </row>
    <row r="420" spans="9:12" x14ac:dyDescent="0.2">
      <c r="I420" s="120"/>
      <c r="J420" s="120"/>
      <c r="K420" s="120"/>
      <c r="L420" s="120"/>
    </row>
    <row r="421" spans="9:12" x14ac:dyDescent="0.2">
      <c r="I421" s="120"/>
      <c r="J421" s="120"/>
      <c r="K421" s="120"/>
      <c r="L421" s="120"/>
    </row>
    <row r="422" spans="9:12" x14ac:dyDescent="0.2">
      <c r="I422" s="120"/>
      <c r="J422" s="120"/>
      <c r="K422" s="120"/>
      <c r="L422" s="120"/>
    </row>
    <row r="423" spans="9:12" x14ac:dyDescent="0.2">
      <c r="I423" s="120"/>
      <c r="J423" s="120"/>
      <c r="K423" s="120"/>
      <c r="L423" s="120"/>
    </row>
    <row r="424" spans="9:12" x14ac:dyDescent="0.2">
      <c r="I424" s="120"/>
      <c r="J424" s="120"/>
      <c r="K424" s="120"/>
      <c r="L424" s="120"/>
    </row>
    <row r="425" spans="9:12" x14ac:dyDescent="0.2">
      <c r="I425" s="120"/>
      <c r="J425" s="120"/>
      <c r="K425" s="120"/>
      <c r="L425" s="120"/>
    </row>
    <row r="426" spans="9:12" x14ac:dyDescent="0.2">
      <c r="I426" s="120"/>
      <c r="J426" s="120"/>
      <c r="K426" s="120"/>
      <c r="L426" s="120"/>
    </row>
    <row r="427" spans="9:12" x14ac:dyDescent="0.2">
      <c r="I427" s="120"/>
      <c r="J427" s="120"/>
      <c r="K427" s="120"/>
      <c r="L427" s="120"/>
    </row>
    <row r="428" spans="9:12" x14ac:dyDescent="0.2">
      <c r="I428" s="120"/>
      <c r="J428" s="120"/>
      <c r="K428" s="120"/>
      <c r="L428" s="120"/>
    </row>
    <row r="429" spans="9:12" x14ac:dyDescent="0.2">
      <c r="I429" s="120"/>
      <c r="J429" s="120"/>
      <c r="K429" s="120"/>
      <c r="L429" s="120"/>
    </row>
    <row r="430" spans="9:12" x14ac:dyDescent="0.2">
      <c r="I430" s="120"/>
      <c r="J430" s="120"/>
      <c r="K430" s="120"/>
      <c r="L430" s="120"/>
    </row>
    <row r="431" spans="9:12" x14ac:dyDescent="0.2">
      <c r="I431" s="120"/>
      <c r="J431" s="120"/>
      <c r="K431" s="120"/>
      <c r="L431" s="120"/>
    </row>
    <row r="432" spans="9:12" x14ac:dyDescent="0.2">
      <c r="I432" s="120"/>
      <c r="J432" s="120"/>
      <c r="K432" s="120"/>
      <c r="L432" s="120"/>
    </row>
    <row r="433" spans="9:12" x14ac:dyDescent="0.2">
      <c r="I433" s="120"/>
      <c r="J433" s="120"/>
      <c r="K433" s="120"/>
      <c r="L433" s="120"/>
    </row>
    <row r="434" spans="9:12" x14ac:dyDescent="0.2">
      <c r="I434" s="120"/>
      <c r="J434" s="120"/>
      <c r="K434" s="120"/>
      <c r="L434" s="120"/>
    </row>
    <row r="435" spans="9:12" x14ac:dyDescent="0.2">
      <c r="I435" s="120"/>
      <c r="J435" s="120"/>
      <c r="K435" s="120"/>
      <c r="L435" s="120"/>
    </row>
    <row r="436" spans="9:12" x14ac:dyDescent="0.2">
      <c r="I436" s="120"/>
      <c r="J436" s="120"/>
      <c r="K436" s="120"/>
      <c r="L436" s="120"/>
    </row>
    <row r="437" spans="9:12" x14ac:dyDescent="0.2">
      <c r="I437" s="120"/>
      <c r="J437" s="120"/>
      <c r="K437" s="120"/>
      <c r="L437" s="120"/>
    </row>
    <row r="438" spans="9:12" x14ac:dyDescent="0.2">
      <c r="I438" s="120"/>
      <c r="J438" s="120"/>
      <c r="K438" s="120"/>
      <c r="L438" s="120"/>
    </row>
    <row r="439" spans="9:12" x14ac:dyDescent="0.2">
      <c r="I439" s="120"/>
      <c r="J439" s="120"/>
      <c r="K439" s="120"/>
      <c r="L439" s="120"/>
    </row>
    <row r="440" spans="9:12" x14ac:dyDescent="0.2">
      <c r="I440" s="120"/>
      <c r="J440" s="120"/>
      <c r="K440" s="120"/>
      <c r="L440" s="120"/>
    </row>
    <row r="441" spans="9:12" x14ac:dyDescent="0.2">
      <c r="I441" s="120"/>
      <c r="J441" s="120"/>
      <c r="K441" s="120"/>
      <c r="L441" s="120"/>
    </row>
    <row r="442" spans="9:12" x14ac:dyDescent="0.2">
      <c r="I442" s="120"/>
      <c r="J442" s="120"/>
      <c r="K442" s="120"/>
      <c r="L442" s="120"/>
    </row>
    <row r="443" spans="9:12" x14ac:dyDescent="0.2">
      <c r="I443" s="120"/>
      <c r="J443" s="120"/>
      <c r="K443" s="120"/>
      <c r="L443" s="120"/>
    </row>
    <row r="444" spans="9:12" x14ac:dyDescent="0.2">
      <c r="I444" s="120"/>
      <c r="J444" s="120"/>
      <c r="K444" s="120"/>
      <c r="L444" s="120"/>
    </row>
    <row r="445" spans="9:12" x14ac:dyDescent="0.2">
      <c r="I445" s="120"/>
      <c r="J445" s="120"/>
      <c r="K445" s="120"/>
      <c r="L445" s="120"/>
    </row>
    <row r="446" spans="9:12" x14ac:dyDescent="0.2">
      <c r="I446" s="120"/>
      <c r="J446" s="120"/>
      <c r="K446" s="120"/>
      <c r="L446" s="120"/>
    </row>
    <row r="447" spans="9:12" x14ac:dyDescent="0.2">
      <c r="I447" s="120"/>
      <c r="J447" s="120"/>
      <c r="K447" s="120"/>
      <c r="L447" s="120"/>
    </row>
    <row r="448" spans="9:12" x14ac:dyDescent="0.2">
      <c r="I448" s="120"/>
      <c r="J448" s="120"/>
      <c r="K448" s="120"/>
      <c r="L448" s="120"/>
    </row>
    <row r="449" spans="9:12" x14ac:dyDescent="0.2">
      <c r="I449" s="120"/>
      <c r="J449" s="120"/>
      <c r="K449" s="120"/>
      <c r="L449" s="120"/>
    </row>
    <row r="450" spans="9:12" x14ac:dyDescent="0.2">
      <c r="I450" s="120"/>
      <c r="J450" s="120"/>
      <c r="K450" s="120"/>
      <c r="L450" s="120"/>
    </row>
    <row r="451" spans="9:12" x14ac:dyDescent="0.2">
      <c r="I451" s="120"/>
      <c r="J451" s="120"/>
      <c r="K451" s="120"/>
      <c r="L451" s="120"/>
    </row>
    <row r="452" spans="9:12" x14ac:dyDescent="0.2">
      <c r="I452" s="120"/>
      <c r="J452" s="120"/>
      <c r="K452" s="120"/>
      <c r="L452" s="120"/>
    </row>
    <row r="453" spans="9:12" x14ac:dyDescent="0.2">
      <c r="I453" s="120"/>
      <c r="J453" s="120"/>
      <c r="K453" s="120"/>
      <c r="L453" s="120"/>
    </row>
    <row r="454" spans="9:12" x14ac:dyDescent="0.2">
      <c r="I454" s="120"/>
      <c r="J454" s="120"/>
      <c r="K454" s="120"/>
      <c r="L454" s="120"/>
    </row>
    <row r="455" spans="9:12" x14ac:dyDescent="0.2">
      <c r="I455" s="120"/>
      <c r="J455" s="120"/>
      <c r="K455" s="120"/>
      <c r="L455" s="120"/>
    </row>
    <row r="456" spans="9:12" x14ac:dyDescent="0.2">
      <c r="I456" s="120"/>
      <c r="J456" s="120"/>
      <c r="K456" s="120"/>
      <c r="L456" s="120"/>
    </row>
    <row r="457" spans="9:12" x14ac:dyDescent="0.2">
      <c r="I457" s="120"/>
      <c r="J457" s="120"/>
      <c r="K457" s="120"/>
      <c r="L457" s="120"/>
    </row>
    <row r="458" spans="9:12" x14ac:dyDescent="0.2">
      <c r="I458" s="120"/>
      <c r="J458" s="120"/>
      <c r="K458" s="120"/>
      <c r="L458" s="120"/>
    </row>
    <row r="459" spans="9:12" x14ac:dyDescent="0.2">
      <c r="I459" s="120"/>
      <c r="J459" s="120"/>
      <c r="K459" s="120"/>
      <c r="L459" s="120"/>
    </row>
    <row r="460" spans="9:12" x14ac:dyDescent="0.2">
      <c r="I460" s="120"/>
      <c r="J460" s="120"/>
      <c r="K460" s="120"/>
      <c r="L460" s="120"/>
    </row>
    <row r="461" spans="9:12" x14ac:dyDescent="0.2">
      <c r="I461" s="120"/>
      <c r="J461" s="120"/>
      <c r="K461" s="120"/>
      <c r="L461" s="120"/>
    </row>
    <row r="462" spans="9:12" x14ac:dyDescent="0.2">
      <c r="I462" s="120"/>
      <c r="J462" s="120"/>
      <c r="K462" s="120"/>
      <c r="L462" s="120"/>
    </row>
    <row r="463" spans="9:12" x14ac:dyDescent="0.2">
      <c r="I463" s="120"/>
      <c r="J463" s="120"/>
      <c r="K463" s="120"/>
      <c r="L463" s="120"/>
    </row>
    <row r="464" spans="9:12" x14ac:dyDescent="0.2">
      <c r="I464" s="120"/>
      <c r="J464" s="120"/>
      <c r="K464" s="120"/>
      <c r="L464" s="120"/>
    </row>
    <row r="465" spans="9:12" x14ac:dyDescent="0.2">
      <c r="I465" s="120"/>
      <c r="J465" s="120"/>
      <c r="K465" s="120"/>
      <c r="L465" s="120"/>
    </row>
    <row r="466" spans="9:12" x14ac:dyDescent="0.2">
      <c r="I466" s="120"/>
      <c r="J466" s="120"/>
      <c r="K466" s="120"/>
      <c r="L466" s="120"/>
    </row>
    <row r="467" spans="9:12" x14ac:dyDescent="0.2">
      <c r="I467" s="120"/>
      <c r="J467" s="120"/>
      <c r="K467" s="120"/>
      <c r="L467" s="120"/>
    </row>
    <row r="468" spans="9:12" x14ac:dyDescent="0.2">
      <c r="I468" s="120"/>
      <c r="J468" s="120"/>
      <c r="K468" s="120"/>
      <c r="L468" s="120"/>
    </row>
    <row r="469" spans="9:12" x14ac:dyDescent="0.2">
      <c r="I469" s="120"/>
      <c r="J469" s="120"/>
      <c r="K469" s="120"/>
      <c r="L469" s="120"/>
    </row>
    <row r="470" spans="9:12" x14ac:dyDescent="0.2">
      <c r="I470" s="120"/>
      <c r="J470" s="120"/>
      <c r="K470" s="120"/>
      <c r="L470" s="120"/>
    </row>
    <row r="471" spans="9:12" x14ac:dyDescent="0.2">
      <c r="I471" s="120"/>
      <c r="J471" s="120"/>
      <c r="K471" s="120"/>
      <c r="L471" s="120"/>
    </row>
    <row r="472" spans="9:12" x14ac:dyDescent="0.2">
      <c r="I472" s="120"/>
      <c r="J472" s="120"/>
      <c r="K472" s="120"/>
      <c r="L472" s="120"/>
    </row>
    <row r="473" spans="9:12" x14ac:dyDescent="0.2">
      <c r="I473" s="120"/>
      <c r="J473" s="120"/>
      <c r="K473" s="120"/>
      <c r="L473" s="120"/>
    </row>
    <row r="474" spans="9:12" x14ac:dyDescent="0.2">
      <c r="I474" s="120"/>
      <c r="J474" s="120"/>
      <c r="K474" s="120"/>
      <c r="L474" s="120"/>
    </row>
    <row r="475" spans="9:12" x14ac:dyDescent="0.2">
      <c r="I475" s="120"/>
      <c r="J475" s="120"/>
      <c r="K475" s="120"/>
      <c r="L475" s="120"/>
    </row>
    <row r="476" spans="9:12" x14ac:dyDescent="0.2">
      <c r="I476" s="120"/>
      <c r="J476" s="120"/>
      <c r="K476" s="120"/>
      <c r="L476" s="120"/>
    </row>
    <row r="477" spans="9:12" x14ac:dyDescent="0.2">
      <c r="I477" s="120"/>
      <c r="J477" s="120"/>
      <c r="K477" s="120"/>
      <c r="L477" s="120"/>
    </row>
    <row r="478" spans="9:12" x14ac:dyDescent="0.2">
      <c r="I478" s="120"/>
      <c r="J478" s="120"/>
      <c r="K478" s="120"/>
      <c r="L478" s="120"/>
    </row>
    <row r="479" spans="9:12" x14ac:dyDescent="0.2">
      <c r="I479" s="120"/>
      <c r="J479" s="120"/>
      <c r="K479" s="120"/>
      <c r="L479" s="120"/>
    </row>
    <row r="480" spans="9:12" x14ac:dyDescent="0.2">
      <c r="I480" s="120"/>
      <c r="J480" s="120"/>
      <c r="K480" s="120"/>
      <c r="L480" s="120"/>
    </row>
    <row r="481" spans="9:12" x14ac:dyDescent="0.2">
      <c r="I481" s="120"/>
      <c r="J481" s="120"/>
      <c r="K481" s="120"/>
      <c r="L481" s="120"/>
    </row>
    <row r="482" spans="9:12" x14ac:dyDescent="0.2">
      <c r="I482" s="120"/>
      <c r="J482" s="120"/>
      <c r="K482" s="120"/>
      <c r="L482" s="120"/>
    </row>
    <row r="483" spans="9:12" x14ac:dyDescent="0.2">
      <c r="I483" s="120"/>
      <c r="J483" s="120"/>
      <c r="K483" s="120"/>
      <c r="L483" s="120"/>
    </row>
    <row r="484" spans="9:12" x14ac:dyDescent="0.2">
      <c r="I484" s="120"/>
      <c r="J484" s="120"/>
      <c r="K484" s="120"/>
      <c r="L484" s="120"/>
    </row>
    <row r="485" spans="9:12" x14ac:dyDescent="0.2">
      <c r="I485" s="120"/>
      <c r="J485" s="120"/>
      <c r="K485" s="120"/>
      <c r="L485" s="120"/>
    </row>
    <row r="486" spans="9:12" x14ac:dyDescent="0.2">
      <c r="I486" s="120"/>
      <c r="J486" s="120"/>
      <c r="K486" s="120"/>
      <c r="L486" s="120"/>
    </row>
    <row r="487" spans="9:12" x14ac:dyDescent="0.2">
      <c r="I487" s="120"/>
      <c r="J487" s="120"/>
      <c r="K487" s="120"/>
      <c r="L487" s="120"/>
    </row>
    <row r="488" spans="9:12" x14ac:dyDescent="0.2">
      <c r="I488" s="120"/>
      <c r="J488" s="120"/>
      <c r="K488" s="120"/>
      <c r="L488" s="120"/>
    </row>
    <row r="489" spans="9:12" x14ac:dyDescent="0.2">
      <c r="I489" s="120"/>
      <c r="J489" s="120"/>
      <c r="K489" s="120"/>
      <c r="L489" s="120"/>
    </row>
    <row r="490" spans="9:12" x14ac:dyDescent="0.2">
      <c r="I490" s="120"/>
      <c r="J490" s="120"/>
      <c r="K490" s="120"/>
      <c r="L490" s="120"/>
    </row>
    <row r="491" spans="9:12" x14ac:dyDescent="0.2">
      <c r="I491" s="120"/>
      <c r="J491" s="120"/>
      <c r="K491" s="120"/>
      <c r="L491" s="120"/>
    </row>
    <row r="492" spans="9:12" x14ac:dyDescent="0.2">
      <c r="I492" s="120"/>
      <c r="J492" s="120"/>
      <c r="K492" s="120"/>
      <c r="L492" s="120"/>
    </row>
    <row r="493" spans="9:12" x14ac:dyDescent="0.2">
      <c r="I493" s="120"/>
      <c r="J493" s="120"/>
      <c r="K493" s="120"/>
      <c r="L493" s="120"/>
    </row>
    <row r="494" spans="9:12" x14ac:dyDescent="0.2">
      <c r="I494" s="120"/>
      <c r="J494" s="120"/>
      <c r="K494" s="120"/>
      <c r="L494" s="120"/>
    </row>
    <row r="495" spans="9:12" x14ac:dyDescent="0.2">
      <c r="I495" s="120"/>
      <c r="J495" s="120"/>
      <c r="K495" s="120"/>
      <c r="L495" s="120"/>
    </row>
    <row r="496" spans="9:12" x14ac:dyDescent="0.2">
      <c r="I496" s="120"/>
      <c r="J496" s="120"/>
      <c r="K496" s="120"/>
      <c r="L496" s="120"/>
    </row>
    <row r="497" spans="9:12" x14ac:dyDescent="0.2">
      <c r="I497" s="120"/>
      <c r="J497" s="120"/>
      <c r="K497" s="120"/>
      <c r="L497" s="120"/>
    </row>
    <row r="498" spans="9:12" x14ac:dyDescent="0.2">
      <c r="I498" s="120"/>
      <c r="J498" s="120"/>
      <c r="K498" s="120"/>
      <c r="L498" s="120"/>
    </row>
    <row r="499" spans="9:12" x14ac:dyDescent="0.2">
      <c r="I499" s="120"/>
      <c r="J499" s="120"/>
      <c r="K499" s="120"/>
      <c r="L499" s="120"/>
    </row>
    <row r="500" spans="9:12" x14ac:dyDescent="0.2">
      <c r="I500" s="120"/>
      <c r="J500" s="120"/>
      <c r="K500" s="120"/>
      <c r="L500" s="120"/>
    </row>
    <row r="501" spans="9:12" x14ac:dyDescent="0.2">
      <c r="I501" s="120"/>
      <c r="J501" s="120"/>
      <c r="K501" s="120"/>
      <c r="L501" s="120"/>
    </row>
    <row r="502" spans="9:12" x14ac:dyDescent="0.2">
      <c r="I502" s="120"/>
      <c r="J502" s="120"/>
      <c r="K502" s="120"/>
      <c r="L502" s="120"/>
    </row>
    <row r="503" spans="9:12" x14ac:dyDescent="0.2">
      <c r="I503" s="120"/>
      <c r="J503" s="120"/>
      <c r="K503" s="120"/>
      <c r="L503" s="120"/>
    </row>
    <row r="504" spans="9:12" x14ac:dyDescent="0.2">
      <c r="I504" s="120"/>
      <c r="J504" s="120"/>
      <c r="K504" s="120"/>
      <c r="L504" s="120"/>
    </row>
    <row r="505" spans="9:12" x14ac:dyDescent="0.2">
      <c r="I505" s="120"/>
      <c r="J505" s="120"/>
      <c r="K505" s="120"/>
      <c r="L505" s="120"/>
    </row>
    <row r="506" spans="9:12" x14ac:dyDescent="0.2">
      <c r="I506" s="120"/>
      <c r="J506" s="120"/>
      <c r="K506" s="120"/>
      <c r="L506" s="120"/>
    </row>
    <row r="507" spans="9:12" x14ac:dyDescent="0.2">
      <c r="I507" s="120"/>
      <c r="J507" s="120"/>
      <c r="K507" s="120"/>
      <c r="L507" s="120"/>
    </row>
    <row r="508" spans="9:12" x14ac:dyDescent="0.2">
      <c r="I508" s="120"/>
      <c r="J508" s="120"/>
      <c r="K508" s="120"/>
      <c r="L508" s="120"/>
    </row>
    <row r="509" spans="9:12" x14ac:dyDescent="0.2">
      <c r="I509" s="120"/>
      <c r="J509" s="120"/>
      <c r="K509" s="120"/>
      <c r="L509" s="120"/>
    </row>
    <row r="510" spans="9:12" x14ac:dyDescent="0.2">
      <c r="I510" s="120"/>
      <c r="J510" s="120"/>
      <c r="K510" s="120"/>
      <c r="L510" s="120"/>
    </row>
    <row r="511" spans="9:12" x14ac:dyDescent="0.2">
      <c r="I511" s="120"/>
      <c r="J511" s="120"/>
      <c r="K511" s="120"/>
      <c r="L511" s="120"/>
    </row>
    <row r="512" spans="9:12" x14ac:dyDescent="0.2">
      <c r="I512" s="120"/>
      <c r="J512" s="120"/>
      <c r="K512" s="120"/>
      <c r="L512" s="120"/>
    </row>
    <row r="513" spans="9:12" x14ac:dyDescent="0.2">
      <c r="I513" s="120"/>
      <c r="J513" s="120"/>
      <c r="K513" s="120"/>
      <c r="L513" s="120"/>
    </row>
    <row r="514" spans="9:12" x14ac:dyDescent="0.2">
      <c r="I514" s="120"/>
      <c r="J514" s="120"/>
      <c r="K514" s="120"/>
      <c r="L514" s="120"/>
    </row>
    <row r="515" spans="9:12" x14ac:dyDescent="0.2">
      <c r="I515" s="120"/>
      <c r="J515" s="120"/>
      <c r="K515" s="120"/>
      <c r="L515" s="120"/>
    </row>
    <row r="516" spans="9:12" x14ac:dyDescent="0.2">
      <c r="I516" s="120"/>
      <c r="J516" s="120"/>
      <c r="K516" s="120"/>
      <c r="L516" s="120"/>
    </row>
    <row r="517" spans="9:12" x14ac:dyDescent="0.2">
      <c r="I517" s="120"/>
      <c r="J517" s="120"/>
      <c r="K517" s="120"/>
      <c r="L517" s="120"/>
    </row>
    <row r="518" spans="9:12" x14ac:dyDescent="0.2">
      <c r="I518" s="120"/>
      <c r="J518" s="120"/>
      <c r="K518" s="120"/>
      <c r="L518" s="120"/>
    </row>
    <row r="519" spans="9:12" x14ac:dyDescent="0.2">
      <c r="I519" s="120"/>
      <c r="J519" s="120"/>
      <c r="K519" s="120"/>
      <c r="L519" s="120"/>
    </row>
    <row r="520" spans="9:12" x14ac:dyDescent="0.2">
      <c r="I520" s="120"/>
      <c r="J520" s="120"/>
      <c r="K520" s="120"/>
      <c r="L520" s="120"/>
    </row>
    <row r="521" spans="9:12" x14ac:dyDescent="0.2">
      <c r="I521" s="120"/>
      <c r="J521" s="120"/>
      <c r="K521" s="120"/>
      <c r="L521" s="120"/>
    </row>
    <row r="522" spans="9:12" x14ac:dyDescent="0.2">
      <c r="I522" s="120"/>
      <c r="J522" s="120"/>
      <c r="K522" s="120"/>
      <c r="L522" s="120"/>
    </row>
    <row r="523" spans="9:12" x14ac:dyDescent="0.2">
      <c r="I523" s="120"/>
      <c r="J523" s="120"/>
      <c r="K523" s="120"/>
      <c r="L523" s="120"/>
    </row>
    <row r="524" spans="9:12" x14ac:dyDescent="0.2">
      <c r="I524" s="120"/>
      <c r="J524" s="120"/>
      <c r="K524" s="120"/>
      <c r="L524" s="120"/>
    </row>
    <row r="525" spans="9:12" x14ac:dyDescent="0.2">
      <c r="I525" s="120"/>
      <c r="J525" s="120"/>
      <c r="K525" s="120"/>
      <c r="L525" s="120"/>
    </row>
    <row r="526" spans="9:12" x14ac:dyDescent="0.2">
      <c r="I526" s="120"/>
      <c r="J526" s="120"/>
      <c r="K526" s="120"/>
      <c r="L526" s="120"/>
    </row>
    <row r="527" spans="9:12" x14ac:dyDescent="0.2">
      <c r="I527" s="120"/>
      <c r="J527" s="120"/>
      <c r="K527" s="120"/>
      <c r="L527" s="120"/>
    </row>
    <row r="528" spans="9:12" x14ac:dyDescent="0.2">
      <c r="I528" s="120"/>
      <c r="J528" s="120"/>
      <c r="K528" s="120"/>
      <c r="L528" s="120"/>
    </row>
    <row r="529" spans="9:12" x14ac:dyDescent="0.2">
      <c r="I529" s="120"/>
      <c r="J529" s="120"/>
      <c r="K529" s="120"/>
      <c r="L529" s="120"/>
    </row>
    <row r="530" spans="9:12" x14ac:dyDescent="0.2">
      <c r="I530" s="120"/>
      <c r="J530" s="120"/>
      <c r="K530" s="120"/>
      <c r="L530" s="120"/>
    </row>
    <row r="531" spans="9:12" x14ac:dyDescent="0.2">
      <c r="I531" s="120"/>
      <c r="J531" s="120"/>
      <c r="K531" s="120"/>
      <c r="L531" s="120"/>
    </row>
    <row r="532" spans="9:12" x14ac:dyDescent="0.2">
      <c r="I532" s="120"/>
      <c r="J532" s="120"/>
      <c r="K532" s="120"/>
      <c r="L532" s="120"/>
    </row>
    <row r="533" spans="9:12" x14ac:dyDescent="0.2">
      <c r="I533" s="120"/>
      <c r="J533" s="120"/>
      <c r="K533" s="120"/>
      <c r="L533" s="120"/>
    </row>
    <row r="534" spans="9:12" x14ac:dyDescent="0.2">
      <c r="I534" s="120"/>
      <c r="J534" s="120"/>
      <c r="K534" s="120"/>
      <c r="L534" s="120"/>
    </row>
    <row r="535" spans="9:12" x14ac:dyDescent="0.2">
      <c r="I535" s="120"/>
      <c r="J535" s="120"/>
      <c r="K535" s="120"/>
      <c r="L535" s="120"/>
    </row>
    <row r="536" spans="9:12" x14ac:dyDescent="0.2">
      <c r="I536" s="120"/>
      <c r="J536" s="120"/>
      <c r="K536" s="120"/>
      <c r="L536" s="120"/>
    </row>
    <row r="537" spans="9:12" x14ac:dyDescent="0.2">
      <c r="I537" s="120"/>
      <c r="J537" s="120"/>
      <c r="K537" s="120"/>
      <c r="L537" s="120"/>
    </row>
    <row r="538" spans="9:12" x14ac:dyDescent="0.2">
      <c r="I538" s="120"/>
      <c r="J538" s="120"/>
      <c r="K538" s="120"/>
      <c r="L538" s="120"/>
    </row>
    <row r="539" spans="9:12" x14ac:dyDescent="0.2">
      <c r="I539" s="120"/>
      <c r="J539" s="120"/>
      <c r="K539" s="120"/>
      <c r="L539" s="120"/>
    </row>
    <row r="540" spans="9:12" x14ac:dyDescent="0.2">
      <c r="I540" s="120"/>
      <c r="J540" s="120"/>
      <c r="K540" s="120"/>
      <c r="L540" s="120"/>
    </row>
    <row r="541" spans="9:12" x14ac:dyDescent="0.2">
      <c r="I541" s="120"/>
      <c r="J541" s="120"/>
      <c r="K541" s="120"/>
      <c r="L541" s="120"/>
    </row>
    <row r="542" spans="9:12" x14ac:dyDescent="0.2">
      <c r="I542" s="120"/>
      <c r="J542" s="120"/>
      <c r="K542" s="120"/>
      <c r="L542" s="120"/>
    </row>
    <row r="543" spans="9:12" x14ac:dyDescent="0.2">
      <c r="I543" s="120"/>
      <c r="J543" s="120"/>
      <c r="K543" s="120"/>
      <c r="L543" s="120"/>
    </row>
    <row r="544" spans="9:12" x14ac:dyDescent="0.2">
      <c r="I544" s="120"/>
      <c r="J544" s="120"/>
      <c r="K544" s="120"/>
      <c r="L544" s="120"/>
    </row>
    <row r="545" spans="9:12" x14ac:dyDescent="0.2">
      <c r="I545" s="120"/>
      <c r="J545" s="120"/>
      <c r="K545" s="120"/>
      <c r="L545" s="120"/>
    </row>
    <row r="546" spans="9:12" x14ac:dyDescent="0.2">
      <c r="I546" s="120"/>
      <c r="J546" s="120"/>
      <c r="K546" s="120"/>
      <c r="L546" s="120"/>
    </row>
    <row r="547" spans="9:12" x14ac:dyDescent="0.2">
      <c r="I547" s="120"/>
      <c r="J547" s="120"/>
      <c r="K547" s="120"/>
      <c r="L547" s="120"/>
    </row>
    <row r="548" spans="9:12" x14ac:dyDescent="0.2">
      <c r="I548" s="120"/>
      <c r="J548" s="120"/>
      <c r="K548" s="120"/>
      <c r="L548" s="120"/>
    </row>
    <row r="549" spans="9:12" x14ac:dyDescent="0.2">
      <c r="I549" s="120"/>
      <c r="J549" s="120"/>
      <c r="K549" s="120"/>
      <c r="L549" s="120"/>
    </row>
    <row r="550" spans="9:12" x14ac:dyDescent="0.2">
      <c r="I550" s="120"/>
      <c r="J550" s="120"/>
      <c r="K550" s="120"/>
      <c r="L550" s="120"/>
    </row>
    <row r="551" spans="9:12" x14ac:dyDescent="0.2">
      <c r="I551" s="120"/>
      <c r="J551" s="120"/>
      <c r="K551" s="120"/>
      <c r="L551" s="120"/>
    </row>
    <row r="552" spans="9:12" x14ac:dyDescent="0.2">
      <c r="I552" s="120"/>
      <c r="J552" s="120"/>
      <c r="K552" s="120"/>
      <c r="L552" s="120"/>
    </row>
    <row r="553" spans="9:12" x14ac:dyDescent="0.2">
      <c r="I553" s="120"/>
      <c r="J553" s="120"/>
      <c r="K553" s="120"/>
      <c r="L553" s="120"/>
    </row>
    <row r="554" spans="9:12" x14ac:dyDescent="0.2">
      <c r="I554" s="120"/>
      <c r="J554" s="120"/>
      <c r="K554" s="120"/>
      <c r="L554" s="120"/>
    </row>
    <row r="555" spans="9:12" x14ac:dyDescent="0.2">
      <c r="I555" s="120"/>
      <c r="J555" s="120"/>
      <c r="K555" s="120"/>
      <c r="L555" s="120"/>
    </row>
    <row r="556" spans="9:12" x14ac:dyDescent="0.2">
      <c r="I556" s="120"/>
      <c r="J556" s="120"/>
      <c r="K556" s="120"/>
      <c r="L556" s="120"/>
    </row>
    <row r="557" spans="9:12" x14ac:dyDescent="0.2">
      <c r="I557" s="120"/>
      <c r="J557" s="120"/>
      <c r="K557" s="120"/>
      <c r="L557" s="120"/>
    </row>
    <row r="558" spans="9:12" x14ac:dyDescent="0.2">
      <c r="I558" s="120"/>
      <c r="J558" s="120"/>
      <c r="K558" s="120"/>
      <c r="L558" s="120"/>
    </row>
    <row r="559" spans="9:12" x14ac:dyDescent="0.2">
      <c r="I559" s="120"/>
      <c r="J559" s="120"/>
      <c r="K559" s="120"/>
      <c r="L559" s="120"/>
    </row>
    <row r="560" spans="9:12" x14ac:dyDescent="0.2">
      <c r="I560" s="120"/>
      <c r="J560" s="120"/>
      <c r="K560" s="120"/>
      <c r="L560" s="120"/>
    </row>
    <row r="561" spans="9:12" x14ac:dyDescent="0.2">
      <c r="I561" s="120"/>
      <c r="J561" s="120"/>
      <c r="K561" s="120"/>
      <c r="L561" s="120"/>
    </row>
    <row r="562" spans="9:12" x14ac:dyDescent="0.2">
      <c r="I562" s="120"/>
      <c r="J562" s="120"/>
      <c r="K562" s="120"/>
      <c r="L562" s="120"/>
    </row>
    <row r="563" spans="9:12" x14ac:dyDescent="0.2">
      <c r="I563" s="120"/>
      <c r="J563" s="120"/>
      <c r="K563" s="120"/>
      <c r="L563" s="120"/>
    </row>
    <row r="564" spans="9:12" x14ac:dyDescent="0.2">
      <c r="I564" s="120"/>
      <c r="J564" s="120"/>
      <c r="K564" s="120"/>
      <c r="L564" s="120"/>
    </row>
    <row r="565" spans="9:12" x14ac:dyDescent="0.2">
      <c r="I565" s="120"/>
      <c r="J565" s="120"/>
      <c r="K565" s="120"/>
      <c r="L565" s="120"/>
    </row>
    <row r="566" spans="9:12" x14ac:dyDescent="0.2">
      <c r="I566" s="120"/>
      <c r="J566" s="120"/>
      <c r="K566" s="120"/>
      <c r="L566" s="120"/>
    </row>
    <row r="567" spans="9:12" x14ac:dyDescent="0.2">
      <c r="I567" s="120"/>
      <c r="J567" s="120"/>
      <c r="K567" s="120"/>
      <c r="L567" s="120"/>
    </row>
    <row r="568" spans="9:12" x14ac:dyDescent="0.2">
      <c r="I568" s="120"/>
      <c r="J568" s="120"/>
      <c r="K568" s="120"/>
      <c r="L568" s="120"/>
    </row>
    <row r="569" spans="9:12" x14ac:dyDescent="0.2">
      <c r="I569" s="120"/>
      <c r="J569" s="120"/>
      <c r="K569" s="120"/>
      <c r="L569" s="120"/>
    </row>
    <row r="570" spans="9:12" x14ac:dyDescent="0.2">
      <c r="I570" s="120"/>
      <c r="J570" s="120"/>
      <c r="K570" s="120"/>
      <c r="L570" s="120"/>
    </row>
    <row r="571" spans="9:12" x14ac:dyDescent="0.2">
      <c r="I571" s="120"/>
      <c r="J571" s="120"/>
      <c r="K571" s="120"/>
      <c r="L571" s="120"/>
    </row>
    <row r="572" spans="9:12" x14ac:dyDescent="0.2">
      <c r="I572" s="120"/>
      <c r="J572" s="120"/>
      <c r="K572" s="120"/>
      <c r="L572" s="120"/>
    </row>
    <row r="573" spans="9:12" x14ac:dyDescent="0.2">
      <c r="I573" s="120"/>
      <c r="J573" s="120"/>
      <c r="K573" s="120"/>
      <c r="L573" s="120"/>
    </row>
    <row r="574" spans="9:12" x14ac:dyDescent="0.2">
      <c r="I574" s="120"/>
      <c r="J574" s="120"/>
      <c r="K574" s="120"/>
      <c r="L574" s="120"/>
    </row>
    <row r="575" spans="9:12" x14ac:dyDescent="0.2">
      <c r="I575" s="120"/>
      <c r="J575" s="120"/>
      <c r="K575" s="120"/>
      <c r="L575" s="120"/>
    </row>
    <row r="576" spans="9:12" x14ac:dyDescent="0.2">
      <c r="I576" s="120"/>
      <c r="J576" s="120"/>
      <c r="K576" s="120"/>
      <c r="L576" s="120"/>
    </row>
    <row r="577" spans="9:12" x14ac:dyDescent="0.2">
      <c r="I577" s="120"/>
      <c r="J577" s="120"/>
      <c r="K577" s="120"/>
      <c r="L577" s="120"/>
    </row>
    <row r="578" spans="9:12" x14ac:dyDescent="0.2">
      <c r="I578" s="120"/>
      <c r="J578" s="120"/>
      <c r="K578" s="120"/>
      <c r="L578" s="120"/>
    </row>
    <row r="579" spans="9:12" x14ac:dyDescent="0.2">
      <c r="I579" s="120"/>
      <c r="J579" s="120"/>
      <c r="K579" s="120"/>
      <c r="L579" s="120"/>
    </row>
    <row r="580" spans="9:12" x14ac:dyDescent="0.2">
      <c r="I580" s="120"/>
      <c r="J580" s="120"/>
      <c r="K580" s="120"/>
      <c r="L580" s="120"/>
    </row>
    <row r="581" spans="9:12" x14ac:dyDescent="0.2">
      <c r="I581" s="120"/>
      <c r="J581" s="120"/>
      <c r="K581" s="120"/>
      <c r="L581" s="120"/>
    </row>
    <row r="582" spans="9:12" x14ac:dyDescent="0.2">
      <c r="I582" s="120"/>
      <c r="J582" s="120"/>
      <c r="K582" s="120"/>
      <c r="L582" s="120"/>
    </row>
    <row r="583" spans="9:12" x14ac:dyDescent="0.2">
      <c r="I583" s="120"/>
      <c r="J583" s="120"/>
      <c r="K583" s="120"/>
      <c r="L583" s="120"/>
    </row>
    <row r="584" spans="9:12" x14ac:dyDescent="0.2">
      <c r="I584" s="120"/>
      <c r="J584" s="120"/>
      <c r="K584" s="120"/>
      <c r="L584" s="120"/>
    </row>
    <row r="585" spans="9:12" x14ac:dyDescent="0.2">
      <c r="I585" s="120"/>
      <c r="J585" s="120"/>
      <c r="K585" s="120"/>
      <c r="L585" s="120"/>
    </row>
    <row r="586" spans="9:12" x14ac:dyDescent="0.2">
      <c r="I586" s="120"/>
      <c r="J586" s="120"/>
      <c r="K586" s="120"/>
      <c r="L586" s="120"/>
    </row>
    <row r="587" spans="9:12" x14ac:dyDescent="0.2">
      <c r="I587" s="120"/>
      <c r="J587" s="120"/>
      <c r="K587" s="120"/>
      <c r="L587" s="120"/>
    </row>
    <row r="588" spans="9:12" x14ac:dyDescent="0.2">
      <c r="I588" s="120"/>
      <c r="J588" s="120"/>
      <c r="K588" s="120"/>
      <c r="L588" s="120"/>
    </row>
    <row r="589" spans="9:12" x14ac:dyDescent="0.2">
      <c r="I589" s="120"/>
      <c r="J589" s="120"/>
      <c r="K589" s="120"/>
      <c r="L589" s="120"/>
    </row>
    <row r="590" spans="9:12" x14ac:dyDescent="0.2">
      <c r="I590" s="120"/>
      <c r="J590" s="120"/>
      <c r="K590" s="120"/>
      <c r="L590" s="120"/>
    </row>
    <row r="591" spans="9:12" x14ac:dyDescent="0.2">
      <c r="I591" s="120"/>
      <c r="J591" s="120"/>
      <c r="K591" s="120"/>
      <c r="L591" s="120"/>
    </row>
    <row r="592" spans="9:12" x14ac:dyDescent="0.2">
      <c r="I592" s="120"/>
      <c r="J592" s="120"/>
      <c r="K592" s="120"/>
      <c r="L592" s="120"/>
    </row>
    <row r="593" spans="9:12" x14ac:dyDescent="0.2">
      <c r="I593" s="120"/>
      <c r="J593" s="120"/>
      <c r="K593" s="120"/>
      <c r="L593" s="120"/>
    </row>
    <row r="594" spans="9:12" x14ac:dyDescent="0.2">
      <c r="I594" s="120"/>
      <c r="J594" s="120"/>
      <c r="K594" s="120"/>
      <c r="L594" s="120"/>
    </row>
    <row r="595" spans="9:12" x14ac:dyDescent="0.2">
      <c r="I595" s="120"/>
      <c r="J595" s="120"/>
      <c r="K595" s="120"/>
      <c r="L595" s="120"/>
    </row>
    <row r="596" spans="9:12" x14ac:dyDescent="0.2">
      <c r="I596" s="120"/>
      <c r="J596" s="120"/>
      <c r="K596" s="120"/>
      <c r="L596" s="120"/>
    </row>
    <row r="597" spans="9:12" x14ac:dyDescent="0.2">
      <c r="I597" s="120"/>
      <c r="J597" s="120"/>
      <c r="K597" s="120"/>
      <c r="L597" s="120"/>
    </row>
    <row r="598" spans="9:12" x14ac:dyDescent="0.2">
      <c r="I598" s="120"/>
      <c r="J598" s="120"/>
      <c r="K598" s="120"/>
      <c r="L598" s="120"/>
    </row>
    <row r="599" spans="9:12" x14ac:dyDescent="0.2">
      <c r="I599" s="120"/>
      <c r="J599" s="120"/>
      <c r="K599" s="120"/>
      <c r="L599" s="120"/>
    </row>
    <row r="600" spans="9:12" x14ac:dyDescent="0.2">
      <c r="I600" s="120"/>
      <c r="J600" s="120"/>
      <c r="K600" s="120"/>
      <c r="L600" s="120"/>
    </row>
    <row r="601" spans="9:12" x14ac:dyDescent="0.2">
      <c r="I601" s="120"/>
      <c r="J601" s="120"/>
      <c r="K601" s="120"/>
      <c r="L601" s="120"/>
    </row>
    <row r="602" spans="9:12" x14ac:dyDescent="0.2">
      <c r="I602" s="120"/>
      <c r="J602" s="120"/>
      <c r="K602" s="120"/>
      <c r="L602" s="120"/>
    </row>
    <row r="603" spans="9:12" x14ac:dyDescent="0.2">
      <c r="I603" s="120"/>
      <c r="J603" s="120"/>
      <c r="K603" s="120"/>
      <c r="L603" s="120"/>
    </row>
    <row r="604" spans="9:12" x14ac:dyDescent="0.2">
      <c r="I604" s="120"/>
      <c r="J604" s="120"/>
      <c r="K604" s="120"/>
      <c r="L604" s="120"/>
    </row>
    <row r="605" spans="9:12" x14ac:dyDescent="0.2">
      <c r="I605" s="120"/>
      <c r="J605" s="120"/>
      <c r="K605" s="120"/>
      <c r="L605" s="120"/>
    </row>
    <row r="606" spans="9:12" x14ac:dyDescent="0.2">
      <c r="I606" s="120"/>
      <c r="J606" s="120"/>
      <c r="K606" s="120"/>
      <c r="L606" s="120"/>
    </row>
    <row r="607" spans="9:12" x14ac:dyDescent="0.2">
      <c r="I607" s="120"/>
      <c r="J607" s="120"/>
      <c r="K607" s="120"/>
      <c r="L607" s="120"/>
    </row>
    <row r="608" spans="9:12" x14ac:dyDescent="0.2">
      <c r="I608" s="120"/>
      <c r="J608" s="120"/>
      <c r="K608" s="120"/>
      <c r="L608" s="120"/>
    </row>
    <row r="609" spans="9:12" x14ac:dyDescent="0.2">
      <c r="I609" s="120"/>
      <c r="J609" s="120"/>
      <c r="K609" s="120"/>
      <c r="L609" s="120"/>
    </row>
    <row r="610" spans="9:12" x14ac:dyDescent="0.2">
      <c r="I610" s="120"/>
      <c r="J610" s="120"/>
      <c r="K610" s="120"/>
      <c r="L610" s="120"/>
    </row>
    <row r="611" spans="9:12" x14ac:dyDescent="0.2">
      <c r="I611" s="120"/>
      <c r="J611" s="120"/>
      <c r="K611" s="120"/>
      <c r="L611" s="120"/>
    </row>
  </sheetData>
  <sheetProtection algorithmName="SHA-512" hashValue="m5BBUWFYlYMIvaNZAhuLWCuqRC7we4hxdECeEED35pj0OctMtlXiBW9RUqC2/lTiUU35nkgARNIHCyR3shDgiw==" saltValue="R39xyDtVKGDyou5QN1rwWw==" spinCount="100000" sheet="1" objects="1" scenarios="1"/>
  <mergeCells count="86">
    <mergeCell ref="M9:M10"/>
    <mergeCell ref="N9:AB9"/>
    <mergeCell ref="AC9:AC10"/>
    <mergeCell ref="B9:B10"/>
    <mergeCell ref="C9:C10"/>
    <mergeCell ref="D9:D10"/>
    <mergeCell ref="E9:E10"/>
    <mergeCell ref="I9:L9"/>
    <mergeCell ref="A1:C4"/>
    <mergeCell ref="D1:AA4"/>
    <mergeCell ref="AB1:AD1"/>
    <mergeCell ref="AB2:AD2"/>
    <mergeCell ref="AB3:AD3"/>
    <mergeCell ref="AB4:AD4"/>
    <mergeCell ref="C19:C24"/>
    <mergeCell ref="D19:D24"/>
    <mergeCell ref="E19:E24"/>
    <mergeCell ref="E17:E18"/>
    <mergeCell ref="D17:D18"/>
    <mergeCell ref="C17:C18"/>
    <mergeCell ref="L19:L21"/>
    <mergeCell ref="F22:F23"/>
    <mergeCell ref="G22:G23"/>
    <mergeCell ref="H22:H23"/>
    <mergeCell ref="I22:I23"/>
    <mergeCell ref="J22:J23"/>
    <mergeCell ref="K22:K23"/>
    <mergeCell ref="L22:L23"/>
    <mergeCell ref="F19:F21"/>
    <mergeCell ref="G19:G21"/>
    <mergeCell ref="H19:H21"/>
    <mergeCell ref="I19:I21"/>
    <mergeCell ref="J19:J21"/>
    <mergeCell ref="A5:C5"/>
    <mergeCell ref="D5:AD5"/>
    <mergeCell ref="A6:C6"/>
    <mergeCell ref="D6:AD6"/>
    <mergeCell ref="A7:C7"/>
    <mergeCell ref="D7:AD7"/>
    <mergeCell ref="A8:C8"/>
    <mergeCell ref="D8:AD8"/>
    <mergeCell ref="F12:F16"/>
    <mergeCell ref="G12:G16"/>
    <mergeCell ref="H12:H16"/>
    <mergeCell ref="I12:I16"/>
    <mergeCell ref="J12:J16"/>
    <mergeCell ref="K12:K16"/>
    <mergeCell ref="L12:L16"/>
    <mergeCell ref="E11:E16"/>
    <mergeCell ref="D11:D16"/>
    <mergeCell ref="C11:C16"/>
    <mergeCell ref="AD9:AD10"/>
    <mergeCell ref="F9:H9"/>
    <mergeCell ref="A9:A10"/>
    <mergeCell ref="B11:B24"/>
    <mergeCell ref="A35:M35"/>
    <mergeCell ref="A39:D39"/>
    <mergeCell ref="A40:D40"/>
    <mergeCell ref="A41:D41"/>
    <mergeCell ref="B25:B34"/>
    <mergeCell ref="F31:F32"/>
    <mergeCell ref="G31:G32"/>
    <mergeCell ref="H31:H32"/>
    <mergeCell ref="I31:I32"/>
    <mergeCell ref="J31:J32"/>
    <mergeCell ref="K31:K32"/>
    <mergeCell ref="L31:L32"/>
    <mergeCell ref="F29:F30"/>
    <mergeCell ref="A11:A34"/>
    <mergeCell ref="C27:C34"/>
    <mergeCell ref="K19:K21"/>
    <mergeCell ref="D27:D34"/>
    <mergeCell ref="E27:E34"/>
    <mergeCell ref="L29:L30"/>
    <mergeCell ref="F27:F28"/>
    <mergeCell ref="G27:G28"/>
    <mergeCell ref="H27:H28"/>
    <mergeCell ref="I27:I28"/>
    <mergeCell ref="J27:J28"/>
    <mergeCell ref="K27:K28"/>
    <mergeCell ref="L27:L28"/>
    <mergeCell ref="G29:G30"/>
    <mergeCell ref="H29:H30"/>
    <mergeCell ref="I29:I30"/>
    <mergeCell ref="J29:J30"/>
    <mergeCell ref="K29:K30"/>
  </mergeCells>
  <dataValidations count="1">
    <dataValidation type="list" allowBlank="1" showInputMessage="1" showErrorMessage="1" sqref="T36:T1048576 T1:T4 T6:T10">
      <formula1>#REF!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631"/>
  <sheetViews>
    <sheetView zoomScale="70" zoomScaleNormal="70" workbookViewId="0">
      <selection activeCell="F19" sqref="F19"/>
    </sheetView>
  </sheetViews>
  <sheetFormatPr baseColWidth="10" defaultColWidth="11.5703125" defaultRowHeight="14.25" x14ac:dyDescent="0.2"/>
  <cols>
    <col min="1" max="1" width="27" style="84" customWidth="1"/>
    <col min="2" max="2" width="26.28515625" style="84" customWidth="1"/>
    <col min="3" max="3" width="28.140625" style="84" customWidth="1"/>
    <col min="4" max="4" width="40" style="84" customWidth="1"/>
    <col min="5" max="5" width="20.7109375" style="84" customWidth="1"/>
    <col min="6" max="6" width="55.140625" style="84" customWidth="1"/>
    <col min="7" max="7" width="11.5703125" style="84"/>
    <col min="8" max="8" width="12" style="84" bestFit="1" customWidth="1"/>
    <col min="9" max="11" width="11.7109375" style="31" bestFit="1" customWidth="1"/>
    <col min="12" max="12" width="15.42578125" style="31" customWidth="1"/>
    <col min="13" max="13" width="12" style="84" bestFit="1" customWidth="1"/>
    <col min="14" max="14" width="20.28515625" style="84" bestFit="1" customWidth="1"/>
    <col min="15" max="15" width="22.42578125" style="84" bestFit="1" customWidth="1"/>
    <col min="16" max="16" width="12.140625" style="84" bestFit="1" customWidth="1"/>
    <col min="17" max="17" width="17.42578125" style="84" bestFit="1" customWidth="1"/>
    <col min="18" max="18" width="23.85546875" style="84" customWidth="1"/>
    <col min="19" max="19" width="25.5703125" style="84" customWidth="1"/>
    <col min="20" max="20" width="14.7109375" style="84" customWidth="1"/>
    <col min="21" max="21" width="20.5703125" style="84" customWidth="1"/>
    <col min="22" max="22" width="19.140625" style="84" customWidth="1"/>
    <col min="23" max="23" width="20.5703125" style="84" bestFit="1" customWidth="1"/>
    <col min="24" max="24" width="21.5703125" style="84" bestFit="1" customWidth="1"/>
    <col min="25" max="25" width="23.42578125" style="84" customWidth="1"/>
    <col min="26" max="26" width="17.42578125" style="84" customWidth="1"/>
    <col min="27" max="27" width="12.140625" style="84" bestFit="1" customWidth="1"/>
    <col min="28" max="28" width="25" style="84" customWidth="1"/>
    <col min="29" max="29" width="26.42578125" style="84" customWidth="1"/>
    <col min="30" max="30" width="32.42578125" style="84" customWidth="1"/>
    <col min="31" max="31" width="31.5703125" style="84" customWidth="1"/>
    <col min="32" max="16384" width="11.5703125" style="84"/>
  </cols>
  <sheetData>
    <row r="1" spans="1:74" s="83" customFormat="1" ht="15.75" customHeight="1" x14ac:dyDescent="0.2">
      <c r="A1" s="304"/>
      <c r="B1" s="511" t="s">
        <v>0</v>
      </c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511"/>
      <c r="S1" s="511"/>
      <c r="T1" s="511"/>
      <c r="U1" s="511"/>
      <c r="V1" s="511"/>
      <c r="W1" s="511"/>
      <c r="X1" s="511"/>
      <c r="Y1" s="511"/>
      <c r="Z1" s="511"/>
      <c r="AA1" s="511"/>
      <c r="AB1" s="318"/>
      <c r="AC1" s="508" t="s">
        <v>634</v>
      </c>
      <c r="AD1" s="509"/>
      <c r="AE1" s="510"/>
    </row>
    <row r="2" spans="1:74" s="83" customFormat="1" ht="15.75" customHeight="1" x14ac:dyDescent="0.2">
      <c r="A2" s="307"/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  <c r="U2" s="511"/>
      <c r="V2" s="511"/>
      <c r="W2" s="511"/>
      <c r="X2" s="511"/>
      <c r="Y2" s="511"/>
      <c r="Z2" s="511"/>
      <c r="AA2" s="511"/>
      <c r="AB2" s="318"/>
      <c r="AC2" s="508" t="s">
        <v>635</v>
      </c>
      <c r="AD2" s="509"/>
      <c r="AE2" s="510"/>
    </row>
    <row r="3" spans="1:74" s="83" customFormat="1" ht="15.75" customHeight="1" x14ac:dyDescent="0.2">
      <c r="A3" s="307"/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1"/>
      <c r="V3" s="511"/>
      <c r="W3" s="511"/>
      <c r="X3" s="511"/>
      <c r="Y3" s="511"/>
      <c r="Z3" s="511"/>
      <c r="AA3" s="511"/>
      <c r="AB3" s="318"/>
      <c r="AC3" s="508" t="s">
        <v>636</v>
      </c>
      <c r="AD3" s="509"/>
      <c r="AE3" s="510"/>
    </row>
    <row r="4" spans="1:74" s="83" customFormat="1" ht="15.75" customHeight="1" x14ac:dyDescent="0.2">
      <c r="A4" s="310"/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1"/>
      <c r="AC4" s="508" t="s">
        <v>637</v>
      </c>
      <c r="AD4" s="509"/>
      <c r="AE4" s="510"/>
    </row>
    <row r="5" spans="1:74" ht="15" x14ac:dyDescent="0.2">
      <c r="A5" s="505" t="s">
        <v>51</v>
      </c>
      <c r="B5" s="506"/>
      <c r="C5" s="507"/>
      <c r="D5" s="154" t="s">
        <v>62</v>
      </c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6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</row>
    <row r="6" spans="1:74" ht="15" x14ac:dyDescent="0.2">
      <c r="A6" s="505" t="s">
        <v>52</v>
      </c>
      <c r="B6" s="506"/>
      <c r="C6" s="507"/>
      <c r="D6" s="154">
        <v>2021</v>
      </c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6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</row>
    <row r="7" spans="1:74" ht="15" x14ac:dyDescent="0.2">
      <c r="A7" s="505" t="s">
        <v>60</v>
      </c>
      <c r="B7" s="506"/>
      <c r="C7" s="507"/>
      <c r="D7" s="154" t="s">
        <v>61</v>
      </c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6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</row>
    <row r="8" spans="1:74" ht="15" x14ac:dyDescent="0.2">
      <c r="A8" s="505" t="s">
        <v>1</v>
      </c>
      <c r="B8" s="506"/>
      <c r="C8" s="507"/>
      <c r="D8" s="157">
        <v>44202</v>
      </c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9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</row>
    <row r="9" spans="1:74" ht="26.25" customHeight="1" x14ac:dyDescent="0.2">
      <c r="A9" s="323" t="s">
        <v>2</v>
      </c>
      <c r="B9" s="323" t="s">
        <v>3</v>
      </c>
      <c r="C9" s="323" t="s">
        <v>4</v>
      </c>
      <c r="D9" s="323" t="s">
        <v>5</v>
      </c>
      <c r="E9" s="323" t="s">
        <v>6</v>
      </c>
      <c r="F9" s="81" t="s">
        <v>7</v>
      </c>
      <c r="G9" s="81"/>
      <c r="H9" s="81"/>
      <c r="I9" s="479" t="s">
        <v>53</v>
      </c>
      <c r="J9" s="480"/>
      <c r="K9" s="480"/>
      <c r="L9" s="481"/>
      <c r="M9" s="474" t="s">
        <v>8</v>
      </c>
      <c r="N9" s="476" t="s">
        <v>9</v>
      </c>
      <c r="O9" s="477"/>
      <c r="P9" s="477"/>
      <c r="Q9" s="477"/>
      <c r="R9" s="477"/>
      <c r="S9" s="477"/>
      <c r="T9" s="477"/>
      <c r="U9" s="477"/>
      <c r="V9" s="477"/>
      <c r="W9" s="477"/>
      <c r="X9" s="477"/>
      <c r="Y9" s="477"/>
      <c r="Z9" s="477"/>
      <c r="AA9" s="477"/>
      <c r="AB9" s="477"/>
      <c r="AC9" s="478"/>
      <c r="AD9" s="470" t="s">
        <v>10</v>
      </c>
      <c r="AE9" s="472" t="s">
        <v>11</v>
      </c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</row>
    <row r="10" spans="1:74" ht="51.75" customHeight="1" x14ac:dyDescent="0.2">
      <c r="A10" s="324"/>
      <c r="B10" s="324"/>
      <c r="C10" s="324"/>
      <c r="D10" s="324"/>
      <c r="E10" s="324"/>
      <c r="F10" s="3" t="s">
        <v>12</v>
      </c>
      <c r="G10" s="3" t="s">
        <v>63</v>
      </c>
      <c r="H10" s="3" t="s">
        <v>13</v>
      </c>
      <c r="I10" s="4" t="s">
        <v>54</v>
      </c>
      <c r="J10" s="4" t="s">
        <v>55</v>
      </c>
      <c r="K10" s="4" t="s">
        <v>64</v>
      </c>
      <c r="L10" s="4" t="s">
        <v>56</v>
      </c>
      <c r="M10" s="475"/>
      <c r="N10" s="5" t="s">
        <v>65</v>
      </c>
      <c r="O10" s="5" t="s">
        <v>66</v>
      </c>
      <c r="P10" s="5" t="s">
        <v>67</v>
      </c>
      <c r="Q10" s="5" t="s">
        <v>68</v>
      </c>
      <c r="R10" s="5" t="s">
        <v>69</v>
      </c>
      <c r="S10" s="5" t="s">
        <v>70</v>
      </c>
      <c r="T10" s="5" t="s">
        <v>14</v>
      </c>
      <c r="U10" s="5" t="s">
        <v>71</v>
      </c>
      <c r="V10" s="5" t="s">
        <v>72</v>
      </c>
      <c r="W10" s="5" t="s">
        <v>88</v>
      </c>
      <c r="X10" s="5" t="s">
        <v>89</v>
      </c>
      <c r="Y10" s="5" t="s">
        <v>73</v>
      </c>
      <c r="Z10" s="5" t="s">
        <v>74</v>
      </c>
      <c r="AA10" s="5" t="s">
        <v>75</v>
      </c>
      <c r="AB10" s="5" t="s">
        <v>76</v>
      </c>
      <c r="AC10" s="5" t="s">
        <v>77</v>
      </c>
      <c r="AD10" s="471"/>
      <c r="AE10" s="47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</row>
    <row r="11" spans="1:74" s="113" customFormat="1" ht="22.9" customHeight="1" x14ac:dyDescent="0.2">
      <c r="A11" s="363" t="s">
        <v>15</v>
      </c>
      <c r="B11" s="363" t="s">
        <v>16</v>
      </c>
      <c r="C11" s="363" t="s">
        <v>17</v>
      </c>
      <c r="D11" s="493" t="s">
        <v>78</v>
      </c>
      <c r="E11" s="490">
        <v>2020051290027</v>
      </c>
      <c r="F11" s="482" t="s">
        <v>18</v>
      </c>
      <c r="G11" s="363" t="s">
        <v>19</v>
      </c>
      <c r="H11" s="363">
        <v>1</v>
      </c>
      <c r="I11" s="485">
        <v>0.25</v>
      </c>
      <c r="J11" s="485">
        <v>0.25</v>
      </c>
      <c r="K11" s="485">
        <v>0.25</v>
      </c>
      <c r="L11" s="485">
        <v>0.25</v>
      </c>
      <c r="M11" s="160">
        <v>61404</v>
      </c>
      <c r="N11" s="161">
        <v>0</v>
      </c>
      <c r="O11" s="162">
        <v>1500000000</v>
      </c>
      <c r="P11" s="162">
        <v>0</v>
      </c>
      <c r="Q11" s="162">
        <v>0</v>
      </c>
      <c r="R11" s="161"/>
      <c r="S11" s="161">
        <v>0</v>
      </c>
      <c r="T11" s="162">
        <v>0</v>
      </c>
      <c r="U11" s="118">
        <v>0</v>
      </c>
      <c r="V11" s="118">
        <v>0</v>
      </c>
      <c r="W11" s="118"/>
      <c r="X11" s="118">
        <v>0</v>
      </c>
      <c r="Y11" s="118">
        <v>0</v>
      </c>
      <c r="Z11" s="118">
        <v>0</v>
      </c>
      <c r="AA11" s="118">
        <v>0</v>
      </c>
      <c r="AB11" s="118">
        <v>0</v>
      </c>
      <c r="AC11" s="118">
        <v>0</v>
      </c>
      <c r="AD11" s="496"/>
      <c r="AE11" s="496"/>
    </row>
    <row r="12" spans="1:74" s="113" customFormat="1" x14ac:dyDescent="0.2">
      <c r="A12" s="335"/>
      <c r="B12" s="335"/>
      <c r="C12" s="335"/>
      <c r="D12" s="495"/>
      <c r="E12" s="491"/>
      <c r="F12" s="483"/>
      <c r="G12" s="335"/>
      <c r="H12" s="335"/>
      <c r="I12" s="487"/>
      <c r="J12" s="487"/>
      <c r="K12" s="487"/>
      <c r="L12" s="487"/>
      <c r="M12" s="160">
        <v>31405</v>
      </c>
      <c r="N12" s="161"/>
      <c r="O12" s="162"/>
      <c r="P12" s="162"/>
      <c r="Q12" s="162"/>
      <c r="R12" s="161">
        <v>137981836</v>
      </c>
      <c r="S12" s="161"/>
      <c r="T12" s="162"/>
      <c r="U12" s="118"/>
      <c r="V12" s="118"/>
      <c r="W12" s="118"/>
      <c r="X12" s="118"/>
      <c r="Y12" s="118"/>
      <c r="Z12" s="118"/>
      <c r="AA12" s="118"/>
      <c r="AB12" s="118"/>
      <c r="AC12" s="118">
        <v>0</v>
      </c>
      <c r="AD12" s="497"/>
      <c r="AE12" s="497"/>
    </row>
    <row r="13" spans="1:74" s="113" customFormat="1" x14ac:dyDescent="0.2">
      <c r="A13" s="335"/>
      <c r="B13" s="335"/>
      <c r="C13" s="335"/>
      <c r="D13" s="495"/>
      <c r="E13" s="491"/>
      <c r="F13" s="483"/>
      <c r="G13" s="335"/>
      <c r="H13" s="335"/>
      <c r="I13" s="487"/>
      <c r="J13" s="487"/>
      <c r="K13" s="487"/>
      <c r="L13" s="487"/>
      <c r="M13" s="160">
        <v>51410</v>
      </c>
      <c r="N13" s="161"/>
      <c r="O13" s="162"/>
      <c r="P13" s="162"/>
      <c r="Q13" s="162"/>
      <c r="R13" s="161"/>
      <c r="S13" s="161"/>
      <c r="T13" s="162"/>
      <c r="U13" s="118"/>
      <c r="V13" s="118"/>
      <c r="W13" s="118"/>
      <c r="X13" s="118"/>
      <c r="Y13" s="118"/>
      <c r="Z13" s="118"/>
      <c r="AA13" s="118"/>
      <c r="AB13" s="118">
        <v>0</v>
      </c>
      <c r="AC13" s="118">
        <v>0</v>
      </c>
      <c r="AD13" s="497"/>
      <c r="AE13" s="497"/>
    </row>
    <row r="14" spans="1:74" s="113" customFormat="1" x14ac:dyDescent="0.2">
      <c r="A14" s="335"/>
      <c r="B14" s="335"/>
      <c r="C14" s="335"/>
      <c r="D14" s="495"/>
      <c r="E14" s="491"/>
      <c r="F14" s="483"/>
      <c r="G14" s="335"/>
      <c r="H14" s="335"/>
      <c r="I14" s="487"/>
      <c r="J14" s="487"/>
      <c r="K14" s="487"/>
      <c r="L14" s="487"/>
      <c r="M14" s="160">
        <v>31415</v>
      </c>
      <c r="N14" s="161">
        <v>0</v>
      </c>
      <c r="O14" s="162">
        <v>0</v>
      </c>
      <c r="P14" s="162">
        <v>0</v>
      </c>
      <c r="Q14" s="162">
        <v>0</v>
      </c>
      <c r="R14" s="161">
        <v>16983264</v>
      </c>
      <c r="S14" s="161">
        <v>0</v>
      </c>
      <c r="T14" s="162">
        <v>0</v>
      </c>
      <c r="U14" s="118">
        <v>0</v>
      </c>
      <c r="V14" s="118">
        <v>0</v>
      </c>
      <c r="W14" s="118"/>
      <c r="X14" s="118">
        <v>0</v>
      </c>
      <c r="Y14" s="118">
        <v>0</v>
      </c>
      <c r="Z14" s="118">
        <v>0</v>
      </c>
      <c r="AA14" s="118">
        <v>0</v>
      </c>
      <c r="AB14" s="118">
        <v>0</v>
      </c>
      <c r="AC14" s="118">
        <v>0</v>
      </c>
      <c r="AD14" s="497"/>
      <c r="AE14" s="497"/>
    </row>
    <row r="15" spans="1:74" s="113" customFormat="1" x14ac:dyDescent="0.2">
      <c r="A15" s="335"/>
      <c r="B15" s="332"/>
      <c r="C15" s="332"/>
      <c r="D15" s="494"/>
      <c r="E15" s="492"/>
      <c r="F15" s="484"/>
      <c r="G15" s="332"/>
      <c r="H15" s="332"/>
      <c r="I15" s="486"/>
      <c r="J15" s="486"/>
      <c r="K15" s="486"/>
      <c r="L15" s="486"/>
      <c r="M15" s="160">
        <v>31420</v>
      </c>
      <c r="N15" s="161">
        <v>0</v>
      </c>
      <c r="O15" s="162">
        <v>0</v>
      </c>
      <c r="P15" s="162">
        <v>0</v>
      </c>
      <c r="Q15" s="162">
        <v>0</v>
      </c>
      <c r="R15" s="161">
        <v>32780556</v>
      </c>
      <c r="S15" s="161">
        <v>0</v>
      </c>
      <c r="T15" s="162">
        <v>0</v>
      </c>
      <c r="U15" s="118">
        <v>0</v>
      </c>
      <c r="V15" s="118">
        <v>0</v>
      </c>
      <c r="W15" s="118"/>
      <c r="X15" s="118">
        <v>0</v>
      </c>
      <c r="Y15" s="118">
        <v>0</v>
      </c>
      <c r="Z15" s="118">
        <v>0</v>
      </c>
      <c r="AA15" s="118">
        <v>0</v>
      </c>
      <c r="AB15" s="118">
        <v>0</v>
      </c>
      <c r="AC15" s="118">
        <v>0</v>
      </c>
      <c r="AD15" s="498"/>
      <c r="AE15" s="498"/>
    </row>
    <row r="16" spans="1:74" s="113" customFormat="1" ht="42.75" x14ac:dyDescent="0.2">
      <c r="A16" s="335"/>
      <c r="B16" s="363" t="s">
        <v>21</v>
      </c>
      <c r="C16" s="363" t="s">
        <v>20</v>
      </c>
      <c r="D16" s="163" t="s">
        <v>79</v>
      </c>
      <c r="E16" s="164">
        <v>2020051290029</v>
      </c>
      <c r="F16" s="87" t="s">
        <v>22</v>
      </c>
      <c r="G16" s="85" t="s">
        <v>19</v>
      </c>
      <c r="H16" s="85">
        <v>1</v>
      </c>
      <c r="I16" s="147">
        <v>0</v>
      </c>
      <c r="J16" s="147">
        <v>0.3</v>
      </c>
      <c r="K16" s="147">
        <v>0.5</v>
      </c>
      <c r="L16" s="147">
        <v>0.2</v>
      </c>
      <c r="M16" s="160">
        <v>30506</v>
      </c>
      <c r="N16" s="161">
        <v>0</v>
      </c>
      <c r="O16" s="162">
        <v>0</v>
      </c>
      <c r="P16" s="162">
        <v>0</v>
      </c>
      <c r="Q16" s="162">
        <v>0</v>
      </c>
      <c r="R16" s="161">
        <v>82033248</v>
      </c>
      <c r="S16" s="161">
        <v>0</v>
      </c>
      <c r="T16" s="162">
        <v>0</v>
      </c>
      <c r="U16" s="118">
        <v>0</v>
      </c>
      <c r="V16" s="118">
        <v>0</v>
      </c>
      <c r="W16" s="118"/>
      <c r="X16" s="118">
        <v>0</v>
      </c>
      <c r="Y16" s="118">
        <v>0</v>
      </c>
      <c r="Z16" s="118">
        <v>0</v>
      </c>
      <c r="AA16" s="118">
        <v>0</v>
      </c>
      <c r="AB16" s="118">
        <v>0</v>
      </c>
      <c r="AC16" s="118">
        <v>0</v>
      </c>
      <c r="AD16" s="90"/>
      <c r="AE16" s="165"/>
    </row>
    <row r="17" spans="1:31" s="113" customFormat="1" ht="39" customHeight="1" x14ac:dyDescent="0.2">
      <c r="A17" s="335"/>
      <c r="B17" s="335"/>
      <c r="C17" s="335"/>
      <c r="D17" s="493" t="s">
        <v>80</v>
      </c>
      <c r="E17" s="490">
        <v>2020051290030</v>
      </c>
      <c r="F17" s="87" t="s">
        <v>23</v>
      </c>
      <c r="G17" s="85" t="s">
        <v>19</v>
      </c>
      <c r="H17" s="85">
        <v>30</v>
      </c>
      <c r="I17" s="147">
        <v>0.25</v>
      </c>
      <c r="J17" s="147">
        <v>0.25</v>
      </c>
      <c r="K17" s="147">
        <v>0.25</v>
      </c>
      <c r="L17" s="147">
        <v>0.25</v>
      </c>
      <c r="M17" s="160">
        <v>30111</v>
      </c>
      <c r="N17" s="161">
        <v>0</v>
      </c>
      <c r="O17" s="162">
        <v>0</v>
      </c>
      <c r="P17" s="162">
        <v>0</v>
      </c>
      <c r="Q17" s="162">
        <v>0</v>
      </c>
      <c r="R17" s="161">
        <v>167266416</v>
      </c>
      <c r="S17" s="161">
        <v>0</v>
      </c>
      <c r="T17" s="162">
        <v>0</v>
      </c>
      <c r="U17" s="118">
        <v>0</v>
      </c>
      <c r="V17" s="118">
        <v>0</v>
      </c>
      <c r="W17" s="118"/>
      <c r="X17" s="118"/>
      <c r="Y17" s="118">
        <v>0</v>
      </c>
      <c r="Z17" s="118">
        <v>0</v>
      </c>
      <c r="AA17" s="118">
        <v>0</v>
      </c>
      <c r="AB17" s="118">
        <v>0</v>
      </c>
      <c r="AC17" s="118">
        <v>0</v>
      </c>
      <c r="AD17" s="496"/>
      <c r="AE17" s="496"/>
    </row>
    <row r="18" spans="1:31" s="113" customFormat="1" ht="57" customHeight="1" x14ac:dyDescent="0.2">
      <c r="A18" s="335"/>
      <c r="B18" s="335"/>
      <c r="C18" s="335"/>
      <c r="D18" s="495"/>
      <c r="E18" s="491"/>
      <c r="F18" s="87" t="s">
        <v>84</v>
      </c>
      <c r="G18" s="85" t="s">
        <v>19</v>
      </c>
      <c r="H18" s="85">
        <v>1</v>
      </c>
      <c r="I18" s="147">
        <v>0</v>
      </c>
      <c r="J18" s="147">
        <v>0.5</v>
      </c>
      <c r="K18" s="72">
        <v>0.5</v>
      </c>
      <c r="L18" s="147">
        <v>0</v>
      </c>
      <c r="M18" s="160">
        <v>30111</v>
      </c>
      <c r="N18" s="161">
        <v>0</v>
      </c>
      <c r="O18" s="162">
        <v>0</v>
      </c>
      <c r="P18" s="162">
        <v>0</v>
      </c>
      <c r="Q18" s="162">
        <v>0</v>
      </c>
      <c r="R18" s="161">
        <v>20000000</v>
      </c>
      <c r="S18" s="161">
        <v>0</v>
      </c>
      <c r="T18" s="162">
        <v>0</v>
      </c>
      <c r="U18" s="118">
        <v>0</v>
      </c>
      <c r="V18" s="118">
        <v>0</v>
      </c>
      <c r="W18" s="118"/>
      <c r="X18" s="118">
        <v>0</v>
      </c>
      <c r="Y18" s="118">
        <v>0</v>
      </c>
      <c r="Z18" s="118">
        <v>0</v>
      </c>
      <c r="AA18" s="118">
        <v>0</v>
      </c>
      <c r="AB18" s="118">
        <v>0</v>
      </c>
      <c r="AC18" s="118">
        <v>0</v>
      </c>
      <c r="AD18" s="497"/>
      <c r="AE18" s="497"/>
    </row>
    <row r="19" spans="1:31" s="113" customFormat="1" ht="50.25" customHeight="1" x14ac:dyDescent="0.2">
      <c r="A19" s="335"/>
      <c r="B19" s="335"/>
      <c r="C19" s="335"/>
      <c r="D19" s="495"/>
      <c r="E19" s="491"/>
      <c r="F19" s="87" t="s">
        <v>25</v>
      </c>
      <c r="G19" s="77" t="s">
        <v>19</v>
      </c>
      <c r="H19" s="77">
        <v>1</v>
      </c>
      <c r="I19" s="166">
        <v>0</v>
      </c>
      <c r="J19" s="166">
        <v>0</v>
      </c>
      <c r="K19" s="166">
        <v>0.5</v>
      </c>
      <c r="L19" s="166">
        <v>0.5</v>
      </c>
      <c r="M19" s="160">
        <v>30120</v>
      </c>
      <c r="N19" s="161"/>
      <c r="O19" s="162"/>
      <c r="P19" s="162"/>
      <c r="Q19" s="162"/>
      <c r="R19" s="161">
        <v>15000000</v>
      </c>
      <c r="S19" s="161"/>
      <c r="T19" s="162"/>
      <c r="U19" s="118"/>
      <c r="V19" s="118"/>
      <c r="W19" s="118"/>
      <c r="X19" s="118"/>
      <c r="Y19" s="118"/>
      <c r="Z19" s="118"/>
      <c r="AA19" s="118"/>
      <c r="AB19" s="118"/>
      <c r="AC19" s="118"/>
      <c r="AD19" s="497"/>
      <c r="AE19" s="497"/>
    </row>
    <row r="20" spans="1:31" s="113" customFormat="1" ht="48.75" customHeight="1" x14ac:dyDescent="0.2">
      <c r="A20" s="335"/>
      <c r="B20" s="335"/>
      <c r="C20" s="335"/>
      <c r="D20" s="495"/>
      <c r="E20" s="491"/>
      <c r="F20" s="167" t="s">
        <v>24</v>
      </c>
      <c r="G20" s="77" t="s">
        <v>19</v>
      </c>
      <c r="H20" s="77">
        <v>1</v>
      </c>
      <c r="I20" s="168">
        <v>0</v>
      </c>
      <c r="J20" s="168">
        <v>0.4</v>
      </c>
      <c r="K20" s="168">
        <v>0.6</v>
      </c>
      <c r="L20" s="168">
        <v>0</v>
      </c>
      <c r="M20" s="160">
        <v>30120</v>
      </c>
      <c r="N20" s="161">
        <v>0</v>
      </c>
      <c r="O20" s="162">
        <v>0</v>
      </c>
      <c r="P20" s="162">
        <v>0</v>
      </c>
      <c r="Q20" s="162">
        <v>0</v>
      </c>
      <c r="R20" s="161">
        <v>13010039</v>
      </c>
      <c r="S20" s="161">
        <v>0</v>
      </c>
      <c r="T20" s="162">
        <v>0</v>
      </c>
      <c r="U20" s="118">
        <v>0</v>
      </c>
      <c r="V20" s="118">
        <v>0</v>
      </c>
      <c r="W20" s="118"/>
      <c r="X20" s="118">
        <v>0</v>
      </c>
      <c r="Y20" s="118">
        <v>0</v>
      </c>
      <c r="Z20" s="118">
        <v>0</v>
      </c>
      <c r="AA20" s="118">
        <v>0</v>
      </c>
      <c r="AB20" s="118">
        <v>0</v>
      </c>
      <c r="AC20" s="118">
        <v>0</v>
      </c>
      <c r="AD20" s="497"/>
      <c r="AE20" s="497"/>
    </row>
    <row r="21" spans="1:31" s="113" customFormat="1" ht="39" customHeight="1" x14ac:dyDescent="0.2">
      <c r="A21" s="335"/>
      <c r="B21" s="335"/>
      <c r="C21" s="335"/>
      <c r="D21" s="495"/>
      <c r="E21" s="491"/>
      <c r="F21" s="87" t="s">
        <v>27</v>
      </c>
      <c r="G21" s="85" t="s">
        <v>19</v>
      </c>
      <c r="H21" s="85">
        <v>8</v>
      </c>
      <c r="I21" s="168">
        <v>0</v>
      </c>
      <c r="J21" s="168">
        <v>0</v>
      </c>
      <c r="K21" s="168">
        <v>0</v>
      </c>
      <c r="L21" s="38">
        <v>1</v>
      </c>
      <c r="M21" s="160">
        <v>30120</v>
      </c>
      <c r="N21" s="161">
        <v>0</v>
      </c>
      <c r="O21" s="162">
        <v>0</v>
      </c>
      <c r="P21" s="162">
        <v>0</v>
      </c>
      <c r="Q21" s="162">
        <v>0</v>
      </c>
      <c r="R21" s="161">
        <v>5000000</v>
      </c>
      <c r="S21" s="161">
        <v>0</v>
      </c>
      <c r="T21" s="162">
        <v>0</v>
      </c>
      <c r="U21" s="118">
        <v>0</v>
      </c>
      <c r="V21" s="118">
        <v>0</v>
      </c>
      <c r="W21" s="118"/>
      <c r="X21" s="118">
        <v>0</v>
      </c>
      <c r="Y21" s="118">
        <v>0</v>
      </c>
      <c r="Z21" s="118">
        <v>0</v>
      </c>
      <c r="AA21" s="118">
        <v>0</v>
      </c>
      <c r="AB21" s="118">
        <v>0</v>
      </c>
      <c r="AC21" s="118">
        <v>0</v>
      </c>
      <c r="AD21" s="497"/>
      <c r="AE21" s="497"/>
    </row>
    <row r="22" spans="1:31" s="113" customFormat="1" ht="35.25" customHeight="1" x14ac:dyDescent="0.2">
      <c r="A22" s="335"/>
      <c r="B22" s="335"/>
      <c r="C22" s="335"/>
      <c r="D22" s="495"/>
      <c r="E22" s="491"/>
      <c r="F22" s="87" t="s">
        <v>28</v>
      </c>
      <c r="G22" s="85" t="s">
        <v>19</v>
      </c>
      <c r="H22" s="85">
        <v>1</v>
      </c>
      <c r="I22" s="147">
        <v>0</v>
      </c>
      <c r="J22" s="147">
        <v>0</v>
      </c>
      <c r="K22" s="72">
        <v>0.5</v>
      </c>
      <c r="L22" s="72">
        <v>0.5</v>
      </c>
      <c r="M22" s="160">
        <v>30111</v>
      </c>
      <c r="N22" s="161">
        <v>0</v>
      </c>
      <c r="O22" s="162">
        <v>0</v>
      </c>
      <c r="P22" s="162">
        <v>0</v>
      </c>
      <c r="Q22" s="162">
        <v>0</v>
      </c>
      <c r="R22" s="161">
        <v>10000000</v>
      </c>
      <c r="S22" s="161">
        <v>0</v>
      </c>
      <c r="T22" s="162">
        <v>0</v>
      </c>
      <c r="U22" s="118">
        <v>0</v>
      </c>
      <c r="V22" s="118">
        <v>0</v>
      </c>
      <c r="W22" s="118"/>
      <c r="X22" s="118">
        <v>0</v>
      </c>
      <c r="Y22" s="118">
        <v>0</v>
      </c>
      <c r="Z22" s="118">
        <v>0</v>
      </c>
      <c r="AA22" s="118">
        <v>0</v>
      </c>
      <c r="AB22" s="118">
        <v>0</v>
      </c>
      <c r="AC22" s="118">
        <v>0</v>
      </c>
      <c r="AD22" s="498"/>
      <c r="AE22" s="498"/>
    </row>
    <row r="23" spans="1:31" s="113" customFormat="1" ht="63" customHeight="1" x14ac:dyDescent="0.2">
      <c r="A23" s="335"/>
      <c r="B23" s="335"/>
      <c r="C23" s="332"/>
      <c r="D23" s="494"/>
      <c r="E23" s="492"/>
      <c r="F23" s="87" t="s">
        <v>30</v>
      </c>
      <c r="G23" s="85" t="s">
        <v>19</v>
      </c>
      <c r="H23" s="85">
        <v>1</v>
      </c>
      <c r="I23" s="147">
        <v>0</v>
      </c>
      <c r="J23" s="147">
        <v>0</v>
      </c>
      <c r="K23" s="147">
        <v>1</v>
      </c>
      <c r="L23" s="72">
        <v>0</v>
      </c>
      <c r="M23" s="160" t="s">
        <v>90</v>
      </c>
      <c r="N23" s="161">
        <v>0</v>
      </c>
      <c r="O23" s="162">
        <v>0</v>
      </c>
      <c r="P23" s="162">
        <v>0</v>
      </c>
      <c r="Q23" s="162">
        <v>0</v>
      </c>
      <c r="R23" s="161">
        <v>0</v>
      </c>
      <c r="S23" s="161">
        <v>0</v>
      </c>
      <c r="T23" s="162">
        <v>0</v>
      </c>
      <c r="U23" s="118">
        <v>0</v>
      </c>
      <c r="V23" s="118">
        <v>0</v>
      </c>
      <c r="W23" s="118"/>
      <c r="X23" s="118">
        <v>0</v>
      </c>
      <c r="Y23" s="118">
        <v>0</v>
      </c>
      <c r="Z23" s="118">
        <v>0</v>
      </c>
      <c r="AA23" s="118">
        <v>0</v>
      </c>
      <c r="AB23" s="118">
        <v>0</v>
      </c>
      <c r="AC23" s="118">
        <v>0</v>
      </c>
      <c r="AD23" s="90"/>
      <c r="AE23" s="165"/>
    </row>
    <row r="24" spans="1:31" s="113" customFormat="1" ht="51" customHeight="1" x14ac:dyDescent="0.2">
      <c r="A24" s="335"/>
      <c r="B24" s="335"/>
      <c r="C24" s="363" t="s">
        <v>29</v>
      </c>
      <c r="D24" s="493" t="s">
        <v>81</v>
      </c>
      <c r="E24" s="490">
        <v>2020051290032</v>
      </c>
      <c r="F24" s="87" t="s">
        <v>32</v>
      </c>
      <c r="G24" s="85" t="s">
        <v>19</v>
      </c>
      <c r="H24" s="85">
        <v>140</v>
      </c>
      <c r="I24" s="147">
        <v>0</v>
      </c>
      <c r="J24" s="147">
        <v>0</v>
      </c>
      <c r="K24" s="147">
        <v>1</v>
      </c>
      <c r="L24" s="72">
        <v>0</v>
      </c>
      <c r="M24" s="160" t="s">
        <v>90</v>
      </c>
      <c r="N24" s="161">
        <v>0</v>
      </c>
      <c r="O24" s="162">
        <v>0</v>
      </c>
      <c r="P24" s="162">
        <v>0</v>
      </c>
      <c r="Q24" s="162">
        <v>0</v>
      </c>
      <c r="R24" s="161">
        <v>0</v>
      </c>
      <c r="S24" s="161">
        <v>0</v>
      </c>
      <c r="T24" s="162">
        <v>0</v>
      </c>
      <c r="U24" s="118">
        <v>0</v>
      </c>
      <c r="V24" s="118">
        <v>0</v>
      </c>
      <c r="W24" s="118"/>
      <c r="X24" s="118">
        <v>0</v>
      </c>
      <c r="Y24" s="118">
        <v>0</v>
      </c>
      <c r="Z24" s="118">
        <v>0</v>
      </c>
      <c r="AA24" s="118">
        <v>0</v>
      </c>
      <c r="AB24" s="118">
        <v>0</v>
      </c>
      <c r="AC24" s="118">
        <v>0</v>
      </c>
      <c r="AD24" s="90"/>
      <c r="AE24" s="165"/>
    </row>
    <row r="25" spans="1:31" s="113" customFormat="1" ht="71.25" x14ac:dyDescent="0.2">
      <c r="A25" s="335"/>
      <c r="B25" s="335"/>
      <c r="C25" s="332"/>
      <c r="D25" s="494"/>
      <c r="E25" s="492"/>
      <c r="F25" s="167" t="s">
        <v>86</v>
      </c>
      <c r="G25" s="77" t="s">
        <v>19</v>
      </c>
      <c r="H25" s="85">
        <v>1</v>
      </c>
      <c r="I25" s="168">
        <v>0</v>
      </c>
      <c r="J25" s="168">
        <v>0.5</v>
      </c>
      <c r="K25" s="168">
        <v>0</v>
      </c>
      <c r="L25" s="168">
        <v>0.5</v>
      </c>
      <c r="M25" s="160">
        <v>30111</v>
      </c>
      <c r="N25" s="162">
        <v>0</v>
      </c>
      <c r="O25" s="162"/>
      <c r="P25" s="162"/>
      <c r="Q25" s="162"/>
      <c r="R25" s="169">
        <v>15000000</v>
      </c>
      <c r="S25" s="161">
        <v>0</v>
      </c>
      <c r="T25" s="162">
        <v>0</v>
      </c>
      <c r="U25" s="118">
        <v>0</v>
      </c>
      <c r="V25" s="118">
        <v>0</v>
      </c>
      <c r="W25" s="118"/>
      <c r="X25" s="118">
        <v>0</v>
      </c>
      <c r="Y25" s="118">
        <v>0</v>
      </c>
      <c r="Z25" s="118">
        <v>0</v>
      </c>
      <c r="AA25" s="118">
        <v>0</v>
      </c>
      <c r="AB25" s="118">
        <v>0</v>
      </c>
      <c r="AC25" s="118">
        <v>0</v>
      </c>
      <c r="AD25" s="90"/>
      <c r="AE25" s="165"/>
    </row>
    <row r="26" spans="1:31" s="113" customFormat="1" ht="25.5" customHeight="1" x14ac:dyDescent="0.2">
      <c r="A26" s="335"/>
      <c r="B26" s="335"/>
      <c r="C26" s="363" t="s">
        <v>34</v>
      </c>
      <c r="D26" s="493" t="s">
        <v>82</v>
      </c>
      <c r="E26" s="490">
        <v>2020051290031</v>
      </c>
      <c r="F26" s="482" t="s">
        <v>91</v>
      </c>
      <c r="G26" s="85" t="s">
        <v>19</v>
      </c>
      <c r="H26" s="85">
        <v>1</v>
      </c>
      <c r="I26" s="147"/>
      <c r="J26" s="147"/>
      <c r="K26" s="147">
        <v>0.5</v>
      </c>
      <c r="L26" s="170">
        <v>0.5</v>
      </c>
      <c r="M26" s="160">
        <v>30111</v>
      </c>
      <c r="N26" s="161">
        <v>0</v>
      </c>
      <c r="O26" s="161">
        <v>0</v>
      </c>
      <c r="P26" s="161">
        <v>0</v>
      </c>
      <c r="Q26" s="161">
        <v>0</v>
      </c>
      <c r="R26" s="169">
        <v>26803832</v>
      </c>
      <c r="S26" s="161">
        <v>0</v>
      </c>
      <c r="T26" s="161">
        <v>0</v>
      </c>
      <c r="U26" s="161">
        <v>0</v>
      </c>
      <c r="V26" s="161">
        <v>0</v>
      </c>
      <c r="W26" s="161">
        <v>0</v>
      </c>
      <c r="X26" s="161">
        <v>0</v>
      </c>
      <c r="Y26" s="161">
        <v>0</v>
      </c>
      <c r="Z26" s="161">
        <v>0</v>
      </c>
      <c r="AA26" s="161">
        <v>0</v>
      </c>
      <c r="AB26" s="161">
        <v>0</v>
      </c>
      <c r="AC26" s="161">
        <v>0</v>
      </c>
      <c r="AD26" s="90"/>
      <c r="AE26" s="165"/>
    </row>
    <row r="27" spans="1:31" s="113" customFormat="1" ht="59.25" customHeight="1" x14ac:dyDescent="0.2">
      <c r="A27" s="335"/>
      <c r="B27" s="335"/>
      <c r="C27" s="335"/>
      <c r="D27" s="495"/>
      <c r="E27" s="491"/>
      <c r="F27" s="483"/>
      <c r="G27" s="363" t="s">
        <v>19</v>
      </c>
      <c r="H27" s="363">
        <v>1</v>
      </c>
      <c r="I27" s="485">
        <v>0</v>
      </c>
      <c r="J27" s="485">
        <v>0.15</v>
      </c>
      <c r="K27" s="485">
        <v>0.25</v>
      </c>
      <c r="L27" s="331">
        <v>0.6</v>
      </c>
      <c r="M27" s="160">
        <v>50108</v>
      </c>
      <c r="N27" s="161">
        <v>0</v>
      </c>
      <c r="O27" s="162">
        <v>0</v>
      </c>
      <c r="P27" s="162">
        <v>0</v>
      </c>
      <c r="Q27" s="162">
        <v>0</v>
      </c>
      <c r="R27" s="161">
        <v>0</v>
      </c>
      <c r="S27" s="161">
        <v>0</v>
      </c>
      <c r="T27" s="162">
        <v>0</v>
      </c>
      <c r="U27" s="118">
        <v>0</v>
      </c>
      <c r="V27" s="118">
        <v>0</v>
      </c>
      <c r="W27" s="118"/>
      <c r="X27" s="118">
        <v>96869083</v>
      </c>
      <c r="Y27" s="118">
        <v>0</v>
      </c>
      <c r="Z27" s="118">
        <v>0</v>
      </c>
      <c r="AA27" s="118">
        <v>0</v>
      </c>
      <c r="AB27" s="118">
        <v>0</v>
      </c>
      <c r="AC27" s="118">
        <v>0</v>
      </c>
      <c r="AD27" s="90"/>
      <c r="AE27" s="165"/>
    </row>
    <row r="28" spans="1:31" s="113" customFormat="1" ht="21" customHeight="1" x14ac:dyDescent="0.2">
      <c r="A28" s="335"/>
      <c r="B28" s="335"/>
      <c r="C28" s="332"/>
      <c r="D28" s="494"/>
      <c r="E28" s="492"/>
      <c r="F28" s="484"/>
      <c r="G28" s="332"/>
      <c r="H28" s="332"/>
      <c r="I28" s="486"/>
      <c r="J28" s="486"/>
      <c r="K28" s="486"/>
      <c r="L28" s="350"/>
      <c r="M28" s="160">
        <v>50115</v>
      </c>
      <c r="N28" s="161"/>
      <c r="O28" s="162"/>
      <c r="P28" s="162"/>
      <c r="Q28" s="162"/>
      <c r="R28" s="161"/>
      <c r="S28" s="161"/>
      <c r="T28" s="162"/>
      <c r="U28" s="118"/>
      <c r="V28" s="118"/>
      <c r="W28" s="118"/>
      <c r="X28" s="118">
        <v>295040237</v>
      </c>
      <c r="Y28" s="118"/>
      <c r="Z28" s="118"/>
      <c r="AA28" s="118"/>
      <c r="AB28" s="118"/>
      <c r="AC28" s="118"/>
      <c r="AD28" s="90"/>
      <c r="AE28" s="165"/>
    </row>
    <row r="29" spans="1:31" s="113" customFormat="1" ht="28.5" customHeight="1" x14ac:dyDescent="0.2">
      <c r="A29" s="335"/>
      <c r="B29" s="335"/>
      <c r="C29" s="251" t="s">
        <v>35</v>
      </c>
      <c r="D29" s="493" t="s">
        <v>83</v>
      </c>
      <c r="E29" s="490">
        <v>2020051290033</v>
      </c>
      <c r="F29" s="87" t="s">
        <v>37</v>
      </c>
      <c r="G29" s="85" t="s">
        <v>19</v>
      </c>
      <c r="H29" s="85">
        <v>1</v>
      </c>
      <c r="I29" s="147">
        <v>0</v>
      </c>
      <c r="J29" s="147">
        <v>0</v>
      </c>
      <c r="K29" s="147">
        <v>0</v>
      </c>
      <c r="L29" s="72">
        <v>1</v>
      </c>
      <c r="M29" s="160" t="s">
        <v>90</v>
      </c>
      <c r="N29" s="161">
        <v>0</v>
      </c>
      <c r="O29" s="162">
        <v>0</v>
      </c>
      <c r="P29" s="162">
        <v>0</v>
      </c>
      <c r="Q29" s="162">
        <v>0</v>
      </c>
      <c r="R29" s="161">
        <v>0</v>
      </c>
      <c r="S29" s="161">
        <v>0</v>
      </c>
      <c r="T29" s="162">
        <v>0</v>
      </c>
      <c r="U29" s="118">
        <v>0</v>
      </c>
      <c r="V29" s="118">
        <v>0</v>
      </c>
      <c r="W29" s="118"/>
      <c r="X29" s="118">
        <v>0</v>
      </c>
      <c r="Y29" s="118">
        <v>0</v>
      </c>
      <c r="Z29" s="118">
        <v>0</v>
      </c>
      <c r="AA29" s="118">
        <v>0</v>
      </c>
      <c r="AB29" s="118">
        <v>0</v>
      </c>
      <c r="AC29" s="118">
        <v>0</v>
      </c>
      <c r="AD29" s="90"/>
      <c r="AE29" s="165"/>
    </row>
    <row r="30" spans="1:31" s="113" customFormat="1" x14ac:dyDescent="0.2">
      <c r="A30" s="335"/>
      <c r="B30" s="335"/>
      <c r="C30" s="251"/>
      <c r="D30" s="495"/>
      <c r="E30" s="491"/>
      <c r="F30" s="482" t="s">
        <v>38</v>
      </c>
      <c r="G30" s="363" t="s">
        <v>19</v>
      </c>
      <c r="H30" s="363">
        <v>317</v>
      </c>
      <c r="I30" s="485">
        <v>0.3</v>
      </c>
      <c r="J30" s="485">
        <v>0.3</v>
      </c>
      <c r="K30" s="485">
        <v>0.3</v>
      </c>
      <c r="L30" s="485">
        <v>0.1</v>
      </c>
      <c r="M30" s="160">
        <v>30123</v>
      </c>
      <c r="N30" s="161">
        <v>0</v>
      </c>
      <c r="O30" s="162">
        <v>0</v>
      </c>
      <c r="P30" s="162">
        <v>0</v>
      </c>
      <c r="Q30" s="162">
        <v>0</v>
      </c>
      <c r="R30" s="161">
        <v>88870608</v>
      </c>
      <c r="S30" s="161">
        <v>0</v>
      </c>
      <c r="T30" s="162">
        <v>0</v>
      </c>
      <c r="U30" s="118">
        <v>0</v>
      </c>
      <c r="V30" s="118">
        <v>0</v>
      </c>
      <c r="W30" s="118"/>
      <c r="X30" s="118"/>
      <c r="Y30" s="118">
        <v>0</v>
      </c>
      <c r="Z30" s="118">
        <v>0</v>
      </c>
      <c r="AA30" s="118">
        <v>0</v>
      </c>
      <c r="AB30" s="118">
        <v>0</v>
      </c>
      <c r="AC30" s="118">
        <v>0</v>
      </c>
      <c r="AD30" s="496"/>
      <c r="AE30" s="496"/>
    </row>
    <row r="31" spans="1:31" s="113" customFormat="1" x14ac:dyDescent="0.2">
      <c r="A31" s="335"/>
      <c r="B31" s="335"/>
      <c r="C31" s="251"/>
      <c r="D31" s="495"/>
      <c r="E31" s="491"/>
      <c r="F31" s="484"/>
      <c r="G31" s="332"/>
      <c r="H31" s="332"/>
      <c r="I31" s="486"/>
      <c r="J31" s="486"/>
      <c r="K31" s="486">
        <v>0.2</v>
      </c>
      <c r="L31" s="486">
        <v>0</v>
      </c>
      <c r="M31" s="160">
        <v>50112</v>
      </c>
      <c r="N31" s="161"/>
      <c r="O31" s="162"/>
      <c r="P31" s="162"/>
      <c r="Q31" s="162"/>
      <c r="R31" s="161"/>
      <c r="S31" s="161"/>
      <c r="T31" s="162"/>
      <c r="U31" s="118"/>
      <c r="V31" s="118"/>
      <c r="W31" s="118"/>
      <c r="X31" s="118">
        <v>349938431</v>
      </c>
      <c r="Y31" s="118"/>
      <c r="Z31" s="118"/>
      <c r="AA31" s="118"/>
      <c r="AB31" s="118"/>
      <c r="AC31" s="118">
        <v>0</v>
      </c>
      <c r="AD31" s="498"/>
      <c r="AE31" s="498"/>
    </row>
    <row r="32" spans="1:31" s="113" customFormat="1" ht="15.75" customHeight="1" x14ac:dyDescent="0.2">
      <c r="A32" s="335"/>
      <c r="B32" s="335"/>
      <c r="C32" s="251"/>
      <c r="D32" s="495"/>
      <c r="E32" s="491"/>
      <c r="F32" s="482" t="s">
        <v>39</v>
      </c>
      <c r="G32" s="363" t="s">
        <v>19</v>
      </c>
      <c r="H32" s="363">
        <v>1</v>
      </c>
      <c r="I32" s="485">
        <v>0.25</v>
      </c>
      <c r="J32" s="485">
        <v>0.25</v>
      </c>
      <c r="K32" s="485">
        <v>0.25</v>
      </c>
      <c r="L32" s="485">
        <v>0.25</v>
      </c>
      <c r="M32" s="160">
        <v>30119</v>
      </c>
      <c r="N32" s="161">
        <v>0</v>
      </c>
      <c r="O32" s="162">
        <v>0</v>
      </c>
      <c r="P32" s="162">
        <v>0</v>
      </c>
      <c r="Q32" s="162">
        <v>0</v>
      </c>
      <c r="R32" s="161">
        <v>50000000</v>
      </c>
      <c r="S32" s="161">
        <v>0</v>
      </c>
      <c r="T32" s="162">
        <v>0</v>
      </c>
      <c r="U32" s="118">
        <v>0</v>
      </c>
      <c r="V32" s="118">
        <v>0</v>
      </c>
      <c r="W32" s="118"/>
      <c r="X32" s="118"/>
      <c r="Y32" s="118">
        <v>0</v>
      </c>
      <c r="Z32" s="118">
        <v>0</v>
      </c>
      <c r="AA32" s="118">
        <v>0</v>
      </c>
      <c r="AB32" s="118">
        <v>0</v>
      </c>
      <c r="AC32" s="118">
        <v>0</v>
      </c>
      <c r="AD32" s="496" t="s">
        <v>57</v>
      </c>
      <c r="AE32" s="499"/>
    </row>
    <row r="33" spans="1:74" s="113" customFormat="1" x14ac:dyDescent="0.2">
      <c r="A33" s="335"/>
      <c r="B33" s="335"/>
      <c r="C33" s="251"/>
      <c r="D33" s="495"/>
      <c r="E33" s="491"/>
      <c r="F33" s="483"/>
      <c r="G33" s="335"/>
      <c r="H33" s="335"/>
      <c r="I33" s="487"/>
      <c r="J33" s="487">
        <v>0.5</v>
      </c>
      <c r="K33" s="487">
        <v>0.5</v>
      </c>
      <c r="L33" s="487">
        <v>0</v>
      </c>
      <c r="M33" s="160">
        <v>50114</v>
      </c>
      <c r="N33" s="161"/>
      <c r="O33" s="162"/>
      <c r="P33" s="162"/>
      <c r="Q33" s="162"/>
      <c r="R33" s="161"/>
      <c r="S33" s="161"/>
      <c r="T33" s="162"/>
      <c r="U33" s="118"/>
      <c r="V33" s="118"/>
      <c r="W33" s="118">
        <v>101641367</v>
      </c>
      <c r="X33" s="118"/>
      <c r="Y33" s="118"/>
      <c r="Z33" s="118"/>
      <c r="AA33" s="118"/>
      <c r="AB33" s="118"/>
      <c r="AC33" s="118">
        <v>0</v>
      </c>
      <c r="AD33" s="497"/>
      <c r="AE33" s="501"/>
    </row>
    <row r="34" spans="1:74" s="113" customFormat="1" x14ac:dyDescent="0.2">
      <c r="A34" s="335"/>
      <c r="B34" s="335"/>
      <c r="C34" s="251"/>
      <c r="D34" s="495"/>
      <c r="E34" s="491"/>
      <c r="F34" s="484"/>
      <c r="G34" s="332"/>
      <c r="H34" s="332"/>
      <c r="I34" s="486"/>
      <c r="J34" s="486">
        <v>0.25</v>
      </c>
      <c r="K34" s="486">
        <v>0.25</v>
      </c>
      <c r="L34" s="486">
        <v>0.25</v>
      </c>
      <c r="M34" s="160">
        <v>50113</v>
      </c>
      <c r="N34" s="161"/>
      <c r="O34" s="162"/>
      <c r="P34" s="162"/>
      <c r="Q34" s="162"/>
      <c r="R34" s="161"/>
      <c r="S34" s="161"/>
      <c r="T34" s="162"/>
      <c r="U34" s="118"/>
      <c r="V34" s="118"/>
      <c r="W34" s="118"/>
      <c r="X34" s="118">
        <v>164504564</v>
      </c>
      <c r="Y34" s="118"/>
      <c r="Z34" s="118"/>
      <c r="AA34" s="118"/>
      <c r="AB34" s="118"/>
      <c r="AC34" s="118">
        <v>0</v>
      </c>
      <c r="AD34" s="498"/>
      <c r="AE34" s="500"/>
    </row>
    <row r="35" spans="1:74" s="113" customFormat="1" ht="15.75" customHeight="1" x14ac:dyDescent="0.2">
      <c r="A35" s="335"/>
      <c r="B35" s="335"/>
      <c r="C35" s="251"/>
      <c r="D35" s="495"/>
      <c r="E35" s="491"/>
      <c r="F35" s="482" t="s">
        <v>40</v>
      </c>
      <c r="G35" s="363" t="s">
        <v>19</v>
      </c>
      <c r="H35" s="363">
        <v>1</v>
      </c>
      <c r="I35" s="485">
        <v>0.25</v>
      </c>
      <c r="J35" s="485">
        <v>0.2</v>
      </c>
      <c r="K35" s="485">
        <v>0.4</v>
      </c>
      <c r="L35" s="485">
        <v>0.15</v>
      </c>
      <c r="M35" s="160">
        <v>50107</v>
      </c>
      <c r="N35" s="161">
        <v>0</v>
      </c>
      <c r="O35" s="162">
        <v>0</v>
      </c>
      <c r="P35" s="162">
        <v>0</v>
      </c>
      <c r="Q35" s="162">
        <v>0</v>
      </c>
      <c r="R35" s="161">
        <v>0</v>
      </c>
      <c r="S35" s="161">
        <v>0</v>
      </c>
      <c r="T35" s="162">
        <v>0</v>
      </c>
      <c r="U35" s="118">
        <v>0</v>
      </c>
      <c r="V35" s="118">
        <v>0</v>
      </c>
      <c r="W35" s="118">
        <v>241084431</v>
      </c>
      <c r="X35" s="118"/>
      <c r="Y35" s="118">
        <v>0</v>
      </c>
      <c r="Z35" s="118">
        <v>0</v>
      </c>
      <c r="AA35" s="118">
        <v>0</v>
      </c>
      <c r="AB35" s="118">
        <v>0</v>
      </c>
      <c r="AC35" s="118">
        <v>0</v>
      </c>
      <c r="AD35" s="502" t="s">
        <v>58</v>
      </c>
      <c r="AE35" s="502"/>
    </row>
    <row r="36" spans="1:74" s="113" customFormat="1" x14ac:dyDescent="0.2">
      <c r="A36" s="335"/>
      <c r="B36" s="335"/>
      <c r="C36" s="251"/>
      <c r="D36" s="495"/>
      <c r="E36" s="491"/>
      <c r="F36" s="483"/>
      <c r="G36" s="335"/>
      <c r="H36" s="335"/>
      <c r="I36" s="487"/>
      <c r="J36" s="487"/>
      <c r="K36" s="487"/>
      <c r="L36" s="487"/>
      <c r="M36" s="160">
        <v>50110</v>
      </c>
      <c r="N36" s="161"/>
      <c r="O36" s="162"/>
      <c r="P36" s="162"/>
      <c r="Q36" s="162"/>
      <c r="R36" s="161"/>
      <c r="S36" s="161"/>
      <c r="T36" s="162"/>
      <c r="U36" s="118"/>
      <c r="V36" s="118"/>
      <c r="W36" s="118">
        <v>241083637</v>
      </c>
      <c r="X36" s="118"/>
      <c r="Y36" s="118"/>
      <c r="Z36" s="118"/>
      <c r="AA36" s="118"/>
      <c r="AB36" s="118"/>
      <c r="AC36" s="118">
        <v>0</v>
      </c>
      <c r="AD36" s="503"/>
      <c r="AE36" s="503"/>
    </row>
    <row r="37" spans="1:74" s="113" customFormat="1" x14ac:dyDescent="0.2">
      <c r="A37" s="335"/>
      <c r="B37" s="335"/>
      <c r="C37" s="251"/>
      <c r="D37" s="495"/>
      <c r="E37" s="491"/>
      <c r="F37" s="483"/>
      <c r="G37" s="335"/>
      <c r="H37" s="335"/>
      <c r="I37" s="487"/>
      <c r="J37" s="487"/>
      <c r="K37" s="487"/>
      <c r="L37" s="487"/>
      <c r="M37" s="160">
        <v>50113</v>
      </c>
      <c r="N37" s="161"/>
      <c r="O37" s="162"/>
      <c r="P37" s="162"/>
      <c r="Q37" s="162"/>
      <c r="R37" s="161"/>
      <c r="S37" s="161"/>
      <c r="T37" s="162"/>
      <c r="U37" s="118"/>
      <c r="V37" s="118"/>
      <c r="W37" s="118"/>
      <c r="X37" s="118">
        <v>100000000</v>
      </c>
      <c r="Y37" s="118"/>
      <c r="Z37" s="118"/>
      <c r="AA37" s="118"/>
      <c r="AB37" s="118"/>
      <c r="AC37" s="118">
        <v>0</v>
      </c>
      <c r="AD37" s="503"/>
      <c r="AE37" s="503"/>
    </row>
    <row r="38" spans="1:74" s="113" customFormat="1" x14ac:dyDescent="0.2">
      <c r="A38" s="335"/>
      <c r="B38" s="335"/>
      <c r="C38" s="251"/>
      <c r="D38" s="495"/>
      <c r="E38" s="491"/>
      <c r="F38" s="483"/>
      <c r="G38" s="335"/>
      <c r="H38" s="335"/>
      <c r="I38" s="487"/>
      <c r="J38" s="487"/>
      <c r="K38" s="487"/>
      <c r="L38" s="487"/>
      <c r="M38" s="160">
        <v>50114</v>
      </c>
      <c r="N38" s="161"/>
      <c r="O38" s="162"/>
      <c r="P38" s="162"/>
      <c r="Q38" s="162"/>
      <c r="R38" s="161"/>
      <c r="S38" s="161"/>
      <c r="T38" s="162"/>
      <c r="U38" s="118"/>
      <c r="V38" s="118"/>
      <c r="W38" s="118">
        <v>100000000</v>
      </c>
      <c r="X38" s="118"/>
      <c r="Y38" s="118"/>
      <c r="Z38" s="118"/>
      <c r="AA38" s="118"/>
      <c r="AB38" s="118"/>
      <c r="AC38" s="118">
        <v>0</v>
      </c>
      <c r="AD38" s="504"/>
      <c r="AE38" s="504"/>
    </row>
    <row r="39" spans="1:74" s="113" customFormat="1" x14ac:dyDescent="0.2">
      <c r="A39" s="335"/>
      <c r="B39" s="335"/>
      <c r="C39" s="251"/>
      <c r="D39" s="495"/>
      <c r="E39" s="491"/>
      <c r="F39" s="484"/>
      <c r="G39" s="332"/>
      <c r="H39" s="332"/>
      <c r="I39" s="486"/>
      <c r="J39" s="486"/>
      <c r="K39" s="486"/>
      <c r="L39" s="486"/>
      <c r="M39" s="160">
        <v>50111</v>
      </c>
      <c r="N39" s="161"/>
      <c r="O39" s="162"/>
      <c r="P39" s="162"/>
      <c r="Q39" s="162"/>
      <c r="R39" s="161"/>
      <c r="S39" s="161"/>
      <c r="T39" s="162"/>
      <c r="U39" s="118"/>
      <c r="V39" s="118"/>
      <c r="W39" s="118"/>
      <c r="X39" s="118">
        <v>63449249</v>
      </c>
      <c r="Y39" s="118"/>
      <c r="Z39" s="118"/>
      <c r="AA39" s="118"/>
      <c r="AB39" s="118"/>
      <c r="AC39" s="118"/>
      <c r="AD39" s="171"/>
      <c r="AE39" s="171"/>
    </row>
    <row r="40" spans="1:74" s="113" customFormat="1" ht="52.5" customHeight="1" x14ac:dyDescent="0.2">
      <c r="A40" s="335"/>
      <c r="B40" s="335"/>
      <c r="C40" s="251"/>
      <c r="D40" s="494"/>
      <c r="E40" s="492"/>
      <c r="F40" s="87" t="s">
        <v>42</v>
      </c>
      <c r="G40" s="85" t="s">
        <v>19</v>
      </c>
      <c r="H40" s="85">
        <v>1</v>
      </c>
      <c r="I40" s="147">
        <v>0.25</v>
      </c>
      <c r="J40" s="147">
        <v>0.25</v>
      </c>
      <c r="K40" s="147">
        <v>0.25</v>
      </c>
      <c r="L40" s="147">
        <v>0.25</v>
      </c>
      <c r="M40" s="160">
        <v>50113</v>
      </c>
      <c r="N40" s="161">
        <v>0</v>
      </c>
      <c r="O40" s="162">
        <v>0</v>
      </c>
      <c r="P40" s="162">
        <v>0</v>
      </c>
      <c r="Q40" s="162">
        <v>0</v>
      </c>
      <c r="R40" s="161">
        <v>0</v>
      </c>
      <c r="S40" s="161">
        <v>0</v>
      </c>
      <c r="T40" s="162">
        <v>0</v>
      </c>
      <c r="U40" s="118">
        <v>0</v>
      </c>
      <c r="V40" s="118">
        <v>0</v>
      </c>
      <c r="W40" s="118"/>
      <c r="X40" s="118">
        <v>100000000</v>
      </c>
      <c r="Y40" s="118">
        <v>0</v>
      </c>
      <c r="Z40" s="118">
        <v>0</v>
      </c>
      <c r="AA40" s="118">
        <v>0</v>
      </c>
      <c r="AB40" s="118">
        <v>0</v>
      </c>
      <c r="AC40" s="118">
        <v>0</v>
      </c>
      <c r="AD40" s="90"/>
      <c r="AE40" s="165"/>
    </row>
    <row r="41" spans="1:74" s="113" customFormat="1" ht="28.5" x14ac:dyDescent="0.2">
      <c r="A41" s="335"/>
      <c r="B41" s="335"/>
      <c r="C41" s="251" t="s">
        <v>41</v>
      </c>
      <c r="D41" s="493" t="s">
        <v>43</v>
      </c>
      <c r="E41" s="490">
        <v>2020051290028</v>
      </c>
      <c r="F41" s="167" t="s">
        <v>87</v>
      </c>
      <c r="G41" s="77" t="s">
        <v>19</v>
      </c>
      <c r="H41" s="77">
        <v>1</v>
      </c>
      <c r="I41" s="147">
        <v>0</v>
      </c>
      <c r="J41" s="147">
        <v>0.3</v>
      </c>
      <c r="K41" s="147">
        <v>0.4</v>
      </c>
      <c r="L41" s="147">
        <v>0.3</v>
      </c>
      <c r="M41" s="160">
        <v>30111</v>
      </c>
      <c r="N41" s="161">
        <v>0</v>
      </c>
      <c r="O41" s="162">
        <v>0</v>
      </c>
      <c r="P41" s="162">
        <v>0</v>
      </c>
      <c r="Q41" s="162">
        <v>0</v>
      </c>
      <c r="R41" s="161">
        <v>20000000</v>
      </c>
      <c r="S41" s="161">
        <v>0</v>
      </c>
      <c r="T41" s="162">
        <v>0</v>
      </c>
      <c r="U41" s="118">
        <v>0</v>
      </c>
      <c r="V41" s="118">
        <v>0</v>
      </c>
      <c r="W41" s="118"/>
      <c r="X41" s="118">
        <v>0</v>
      </c>
      <c r="Y41" s="118">
        <v>0</v>
      </c>
      <c r="Z41" s="118">
        <v>0</v>
      </c>
      <c r="AA41" s="118">
        <v>0</v>
      </c>
      <c r="AB41" s="118">
        <v>0</v>
      </c>
      <c r="AC41" s="118">
        <v>0</v>
      </c>
      <c r="AD41" s="172"/>
      <c r="AE41" s="172"/>
    </row>
    <row r="42" spans="1:74" s="113" customFormat="1" ht="76.5" customHeight="1" x14ac:dyDescent="0.2">
      <c r="A42" s="335"/>
      <c r="B42" s="335"/>
      <c r="C42" s="251"/>
      <c r="D42" s="494"/>
      <c r="E42" s="492"/>
      <c r="F42" s="167" t="s">
        <v>44</v>
      </c>
      <c r="G42" s="77" t="s">
        <v>19</v>
      </c>
      <c r="H42" s="77">
        <v>1</v>
      </c>
      <c r="I42" s="147">
        <v>0</v>
      </c>
      <c r="J42" s="147">
        <v>0.5</v>
      </c>
      <c r="K42" s="147">
        <v>0.5</v>
      </c>
      <c r="L42" s="147">
        <v>0</v>
      </c>
      <c r="M42" s="160">
        <v>30118</v>
      </c>
      <c r="N42" s="162">
        <v>0</v>
      </c>
      <c r="O42" s="162">
        <v>0</v>
      </c>
      <c r="P42" s="162">
        <v>0</v>
      </c>
      <c r="Q42" s="162">
        <v>0</v>
      </c>
      <c r="R42" s="161">
        <v>19062847</v>
      </c>
      <c r="S42" s="162">
        <v>0</v>
      </c>
      <c r="T42" s="162">
        <v>0</v>
      </c>
      <c r="U42" s="118">
        <v>0</v>
      </c>
      <c r="V42" s="118">
        <v>0</v>
      </c>
      <c r="W42" s="118"/>
      <c r="X42" s="118">
        <v>0</v>
      </c>
      <c r="Y42" s="118">
        <v>0</v>
      </c>
      <c r="Z42" s="118">
        <v>0</v>
      </c>
      <c r="AA42" s="118">
        <v>0</v>
      </c>
      <c r="AB42" s="118">
        <v>0</v>
      </c>
      <c r="AC42" s="118">
        <v>0</v>
      </c>
      <c r="AD42" s="90"/>
      <c r="AE42" s="165"/>
    </row>
    <row r="43" spans="1:74" s="113" customFormat="1" ht="38.25" customHeight="1" x14ac:dyDescent="0.2">
      <c r="A43" s="335"/>
      <c r="B43" s="335"/>
      <c r="C43" s="363" t="s">
        <v>85</v>
      </c>
      <c r="D43" s="493" t="s">
        <v>31</v>
      </c>
      <c r="E43" s="490">
        <v>2020051290032</v>
      </c>
      <c r="F43" s="167" t="s">
        <v>45</v>
      </c>
      <c r="G43" s="77" t="s">
        <v>19</v>
      </c>
      <c r="H43" s="77">
        <v>1</v>
      </c>
      <c r="I43" s="173">
        <v>0</v>
      </c>
      <c r="J43" s="173">
        <v>0.5</v>
      </c>
      <c r="K43" s="173">
        <v>0</v>
      </c>
      <c r="L43" s="173">
        <v>0.5</v>
      </c>
      <c r="M43" s="160">
        <v>30110</v>
      </c>
      <c r="N43" s="162">
        <v>0</v>
      </c>
      <c r="O43" s="162">
        <v>0</v>
      </c>
      <c r="P43" s="162">
        <v>0</v>
      </c>
      <c r="Q43" s="162">
        <v>0</v>
      </c>
      <c r="R43" s="162">
        <v>172923169</v>
      </c>
      <c r="S43" s="162">
        <v>0</v>
      </c>
      <c r="T43" s="162">
        <v>0</v>
      </c>
      <c r="U43" s="118">
        <v>0</v>
      </c>
      <c r="V43" s="118">
        <v>0</v>
      </c>
      <c r="W43" s="118"/>
      <c r="X43" s="118">
        <v>0</v>
      </c>
      <c r="Y43" s="118">
        <v>0</v>
      </c>
      <c r="Z43" s="118">
        <v>0</v>
      </c>
      <c r="AA43" s="118">
        <v>0</v>
      </c>
      <c r="AB43" s="118">
        <v>0</v>
      </c>
      <c r="AC43" s="118">
        <v>0</v>
      </c>
      <c r="AD43" s="499"/>
      <c r="AE43" s="499"/>
    </row>
    <row r="44" spans="1:74" s="113" customFormat="1" ht="53.25" customHeight="1" x14ac:dyDescent="0.2">
      <c r="A44" s="335"/>
      <c r="B44" s="335"/>
      <c r="C44" s="332"/>
      <c r="D44" s="494"/>
      <c r="E44" s="492"/>
      <c r="F44" s="167" t="s">
        <v>33</v>
      </c>
      <c r="G44" s="77" t="s">
        <v>19</v>
      </c>
      <c r="H44" s="85">
        <v>25</v>
      </c>
      <c r="I44" s="168">
        <v>0</v>
      </c>
      <c r="J44" s="168">
        <v>0.5</v>
      </c>
      <c r="K44" s="168">
        <v>0</v>
      </c>
      <c r="L44" s="168">
        <v>0.5</v>
      </c>
      <c r="M44" s="160">
        <v>30111</v>
      </c>
      <c r="N44" s="162">
        <v>0</v>
      </c>
      <c r="O44" s="169"/>
      <c r="P44" s="169"/>
      <c r="Q44" s="169"/>
      <c r="R44" s="169">
        <v>15000000</v>
      </c>
      <c r="S44" s="169"/>
      <c r="T44" s="169"/>
      <c r="U44" s="118"/>
      <c r="V44" s="118"/>
      <c r="W44" s="118"/>
      <c r="X44" s="118"/>
      <c r="Y44" s="118"/>
      <c r="Z44" s="118"/>
      <c r="AA44" s="118"/>
      <c r="AB44" s="118"/>
      <c r="AC44" s="118">
        <v>0</v>
      </c>
      <c r="AD44" s="500"/>
      <c r="AE44" s="500"/>
    </row>
    <row r="45" spans="1:74" s="113" customFormat="1" ht="46.5" customHeight="1" x14ac:dyDescent="0.2">
      <c r="A45" s="335"/>
      <c r="B45" s="335"/>
      <c r="C45" s="363" t="s">
        <v>46</v>
      </c>
      <c r="D45" s="493" t="s">
        <v>36</v>
      </c>
      <c r="E45" s="490">
        <v>2020051290033</v>
      </c>
      <c r="F45" s="167" t="s">
        <v>47</v>
      </c>
      <c r="G45" s="85" t="s">
        <v>19</v>
      </c>
      <c r="H45" s="78">
        <v>1</v>
      </c>
      <c r="I45" s="147">
        <v>1</v>
      </c>
      <c r="J45" s="147">
        <v>0</v>
      </c>
      <c r="K45" s="147">
        <v>0</v>
      </c>
      <c r="L45" s="147">
        <v>0</v>
      </c>
      <c r="M45" s="160" t="s">
        <v>90</v>
      </c>
      <c r="N45" s="162">
        <v>0</v>
      </c>
      <c r="O45" s="162">
        <v>0</v>
      </c>
      <c r="P45" s="162">
        <v>0</v>
      </c>
      <c r="Q45" s="162">
        <v>0</v>
      </c>
      <c r="R45" s="162">
        <v>0</v>
      </c>
      <c r="S45" s="162">
        <v>0</v>
      </c>
      <c r="T45" s="162">
        <v>0</v>
      </c>
      <c r="U45" s="118">
        <v>0</v>
      </c>
      <c r="V45" s="118">
        <v>0</v>
      </c>
      <c r="W45" s="118"/>
      <c r="X45" s="118">
        <v>0</v>
      </c>
      <c r="Y45" s="118">
        <v>0</v>
      </c>
      <c r="Z45" s="118">
        <v>0</v>
      </c>
      <c r="AA45" s="118">
        <v>0</v>
      </c>
      <c r="AB45" s="118">
        <v>0</v>
      </c>
      <c r="AC45" s="118">
        <v>0</v>
      </c>
      <c r="AD45" s="174"/>
      <c r="AE45" s="165"/>
    </row>
    <row r="46" spans="1:74" s="113" customFormat="1" ht="60" customHeight="1" x14ac:dyDescent="0.2">
      <c r="A46" s="335"/>
      <c r="B46" s="335"/>
      <c r="C46" s="335"/>
      <c r="D46" s="495"/>
      <c r="E46" s="491"/>
      <c r="F46" s="167" t="s">
        <v>48</v>
      </c>
      <c r="G46" s="77" t="s">
        <v>19</v>
      </c>
      <c r="H46" s="77">
        <v>1</v>
      </c>
      <c r="I46" s="173">
        <v>0</v>
      </c>
      <c r="J46" s="173">
        <v>0.3</v>
      </c>
      <c r="K46" s="173">
        <v>0.4</v>
      </c>
      <c r="L46" s="173">
        <v>0.3</v>
      </c>
      <c r="M46" s="160">
        <v>31407</v>
      </c>
      <c r="N46" s="162">
        <v>0</v>
      </c>
      <c r="O46" s="162">
        <v>0</v>
      </c>
      <c r="P46" s="162">
        <v>0</v>
      </c>
      <c r="Q46" s="162">
        <v>0</v>
      </c>
      <c r="R46" s="162">
        <v>98558454</v>
      </c>
      <c r="S46" s="162">
        <v>0</v>
      </c>
      <c r="T46" s="162">
        <v>0</v>
      </c>
      <c r="U46" s="118">
        <v>0</v>
      </c>
      <c r="V46" s="118">
        <v>0</v>
      </c>
      <c r="W46" s="118"/>
      <c r="X46" s="118"/>
      <c r="Y46" s="118">
        <v>0</v>
      </c>
      <c r="Z46" s="118">
        <v>0</v>
      </c>
      <c r="AA46" s="118">
        <v>0</v>
      </c>
      <c r="AB46" s="118">
        <v>0</v>
      </c>
      <c r="AC46" s="118">
        <v>0</v>
      </c>
      <c r="AD46" s="175"/>
      <c r="AE46" s="176"/>
    </row>
    <row r="47" spans="1:74" s="113" customFormat="1" ht="42.75" x14ac:dyDescent="0.2">
      <c r="A47" s="332"/>
      <c r="B47" s="332"/>
      <c r="C47" s="332"/>
      <c r="D47" s="494"/>
      <c r="E47" s="492"/>
      <c r="F47" s="87" t="s">
        <v>49</v>
      </c>
      <c r="G47" s="85" t="s">
        <v>26</v>
      </c>
      <c r="H47" s="88">
        <v>0.65</v>
      </c>
      <c r="I47" s="147">
        <v>0</v>
      </c>
      <c r="J47" s="147">
        <v>0.2</v>
      </c>
      <c r="K47" s="147">
        <v>0.25</v>
      </c>
      <c r="L47" s="72">
        <v>0.2</v>
      </c>
      <c r="M47" s="160">
        <v>30111</v>
      </c>
      <c r="N47" s="162">
        <v>0</v>
      </c>
      <c r="O47" s="162">
        <v>0</v>
      </c>
      <c r="P47" s="162">
        <v>0</v>
      </c>
      <c r="Q47" s="162">
        <v>0</v>
      </c>
      <c r="R47" s="162">
        <v>10000000</v>
      </c>
      <c r="S47" s="162">
        <v>0</v>
      </c>
      <c r="T47" s="162">
        <v>0</v>
      </c>
      <c r="U47" s="118">
        <v>0</v>
      </c>
      <c r="V47" s="118">
        <v>0</v>
      </c>
      <c r="W47" s="118"/>
      <c r="X47" s="118">
        <v>0</v>
      </c>
      <c r="Y47" s="118">
        <v>0</v>
      </c>
      <c r="Z47" s="118">
        <v>0</v>
      </c>
      <c r="AA47" s="118">
        <v>0</v>
      </c>
      <c r="AB47" s="118">
        <v>0</v>
      </c>
      <c r="AC47" s="118">
        <v>0</v>
      </c>
      <c r="AD47" s="174" t="s">
        <v>59</v>
      </c>
      <c r="AE47" s="165"/>
    </row>
    <row r="48" spans="1:74" ht="15.75" customHeight="1" x14ac:dyDescent="0.2">
      <c r="A48" s="488" t="s">
        <v>50</v>
      </c>
      <c r="B48" s="489"/>
      <c r="C48" s="489"/>
      <c r="D48" s="489"/>
      <c r="E48" s="489"/>
      <c r="F48" s="489"/>
      <c r="G48" s="177"/>
      <c r="H48" s="177"/>
      <c r="I48" s="177"/>
      <c r="J48" s="177"/>
      <c r="K48" s="177"/>
      <c r="L48" s="177"/>
      <c r="M48" s="178"/>
      <c r="N48" s="6">
        <f>SUM(N11:N47)</f>
        <v>0</v>
      </c>
      <c r="O48" s="6">
        <f>SUM(O11:O47)</f>
        <v>1500000000</v>
      </c>
      <c r="P48" s="6">
        <f>SUM(P11:P47)</f>
        <v>0</v>
      </c>
      <c r="Q48" s="6">
        <f>SUM(Q11:Q47)</f>
        <v>0</v>
      </c>
      <c r="R48" s="6">
        <f>SUM(R11:R47)</f>
        <v>1016274269</v>
      </c>
      <c r="S48" s="6">
        <f t="shared" ref="S48:W48" si="0">SUM(S11:S47)</f>
        <v>0</v>
      </c>
      <c r="T48" s="6">
        <f t="shared" si="0"/>
        <v>0</v>
      </c>
      <c r="U48" s="6">
        <f t="shared" si="0"/>
        <v>0</v>
      </c>
      <c r="V48" s="6">
        <f t="shared" si="0"/>
        <v>0</v>
      </c>
      <c r="W48" s="179">
        <f t="shared" si="0"/>
        <v>683809435</v>
      </c>
      <c r="X48" s="6">
        <f t="shared" ref="X48:AC48" si="1">SUM(X11:X47)</f>
        <v>1169801564</v>
      </c>
      <c r="Y48" s="6">
        <f t="shared" si="1"/>
        <v>0</v>
      </c>
      <c r="Z48" s="6">
        <f t="shared" si="1"/>
        <v>0</v>
      </c>
      <c r="AA48" s="6">
        <f t="shared" si="1"/>
        <v>0</v>
      </c>
      <c r="AB48" s="6">
        <f t="shared" si="1"/>
        <v>0</v>
      </c>
      <c r="AC48" s="6">
        <f t="shared" si="1"/>
        <v>0</v>
      </c>
      <c r="AD48" s="180"/>
      <c r="AE48" s="181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</row>
    <row r="49" spans="1:24" s="83" customFormat="1" x14ac:dyDescent="0.2">
      <c r="I49" s="182"/>
      <c r="J49" s="182"/>
      <c r="K49" s="182"/>
      <c r="L49" s="182"/>
      <c r="X49" s="183"/>
    </row>
    <row r="50" spans="1:24" s="83" customFormat="1" x14ac:dyDescent="0.2">
      <c r="I50" s="82"/>
      <c r="J50" s="182"/>
      <c r="K50" s="182"/>
      <c r="L50" s="182"/>
    </row>
    <row r="51" spans="1:24" s="83" customFormat="1" x14ac:dyDescent="0.2">
      <c r="I51" s="182"/>
      <c r="J51" s="182"/>
      <c r="K51" s="182"/>
      <c r="L51" s="182"/>
    </row>
    <row r="52" spans="1:24" s="83" customFormat="1" x14ac:dyDescent="0.2">
      <c r="A52" s="184"/>
      <c r="B52" s="184"/>
      <c r="C52" s="184"/>
      <c r="D52" s="184"/>
      <c r="I52" s="182"/>
      <c r="J52" s="182"/>
      <c r="K52" s="182"/>
      <c r="L52" s="182"/>
      <c r="O52" s="185"/>
    </row>
    <row r="53" spans="1:24" s="83" customFormat="1" ht="15" x14ac:dyDescent="0.2">
      <c r="A53" s="80" t="s">
        <v>92</v>
      </c>
      <c r="B53" s="80"/>
      <c r="C53" s="80"/>
      <c r="D53" s="80"/>
      <c r="I53" s="182"/>
      <c r="J53" s="182"/>
      <c r="K53" s="182"/>
      <c r="L53" s="182"/>
      <c r="O53" s="186"/>
    </row>
    <row r="54" spans="1:24" s="83" customFormat="1" x14ac:dyDescent="0.2">
      <c r="A54" s="99" t="s">
        <v>62</v>
      </c>
      <c r="B54" s="99"/>
      <c r="C54" s="99"/>
      <c r="D54" s="99"/>
      <c r="I54" s="182"/>
      <c r="J54" s="182"/>
      <c r="K54" s="182"/>
      <c r="L54" s="182"/>
    </row>
    <row r="55" spans="1:24" s="83" customFormat="1" x14ac:dyDescent="0.2">
      <c r="I55" s="182"/>
      <c r="J55" s="182"/>
      <c r="K55" s="182"/>
      <c r="L55" s="182"/>
    </row>
    <row r="56" spans="1:24" s="83" customFormat="1" x14ac:dyDescent="0.2">
      <c r="I56" s="182"/>
      <c r="J56" s="182"/>
      <c r="K56" s="182"/>
      <c r="L56" s="182"/>
    </row>
    <row r="57" spans="1:24" s="83" customFormat="1" x14ac:dyDescent="0.2">
      <c r="I57" s="182"/>
      <c r="J57" s="182"/>
      <c r="K57" s="182"/>
      <c r="L57" s="182"/>
    </row>
    <row r="58" spans="1:24" s="83" customFormat="1" x14ac:dyDescent="0.2">
      <c r="I58" s="182"/>
      <c r="J58" s="182"/>
      <c r="K58" s="182"/>
      <c r="L58" s="182"/>
    </row>
    <row r="59" spans="1:24" s="83" customFormat="1" x14ac:dyDescent="0.2">
      <c r="I59" s="120"/>
      <c r="J59" s="120"/>
      <c r="K59" s="120"/>
      <c r="L59" s="120"/>
    </row>
    <row r="60" spans="1:24" s="83" customFormat="1" x14ac:dyDescent="0.2">
      <c r="I60" s="120"/>
      <c r="J60" s="120"/>
      <c r="K60" s="120"/>
      <c r="L60" s="120"/>
    </row>
    <row r="61" spans="1:24" s="83" customFormat="1" x14ac:dyDescent="0.2">
      <c r="I61" s="120"/>
      <c r="J61" s="120"/>
      <c r="K61" s="120"/>
      <c r="L61" s="120"/>
    </row>
    <row r="62" spans="1:24" s="83" customFormat="1" x14ac:dyDescent="0.2">
      <c r="I62" s="120"/>
      <c r="J62" s="120"/>
      <c r="K62" s="120"/>
      <c r="L62" s="120"/>
    </row>
    <row r="63" spans="1:24" s="83" customFormat="1" x14ac:dyDescent="0.2">
      <c r="I63" s="120"/>
      <c r="J63" s="120"/>
      <c r="K63" s="120"/>
      <c r="L63" s="120"/>
    </row>
    <row r="64" spans="1:24" s="83" customFormat="1" x14ac:dyDescent="0.2">
      <c r="I64" s="120"/>
      <c r="J64" s="120"/>
      <c r="K64" s="120"/>
      <c r="L64" s="120"/>
    </row>
    <row r="65" spans="9:12" s="83" customFormat="1" x14ac:dyDescent="0.2">
      <c r="I65" s="120"/>
      <c r="J65" s="120"/>
      <c r="K65" s="120"/>
      <c r="L65" s="120"/>
    </row>
    <row r="66" spans="9:12" s="83" customFormat="1" x14ac:dyDescent="0.2">
      <c r="I66" s="120"/>
      <c r="J66" s="120"/>
      <c r="K66" s="120"/>
      <c r="L66" s="120"/>
    </row>
    <row r="67" spans="9:12" s="83" customFormat="1" x14ac:dyDescent="0.2">
      <c r="I67" s="120"/>
      <c r="J67" s="120"/>
      <c r="K67" s="120"/>
      <c r="L67" s="120"/>
    </row>
    <row r="68" spans="9:12" s="83" customFormat="1" x14ac:dyDescent="0.2">
      <c r="I68" s="120"/>
      <c r="J68" s="120"/>
      <c r="K68" s="120"/>
      <c r="L68" s="120"/>
    </row>
    <row r="69" spans="9:12" s="83" customFormat="1" x14ac:dyDescent="0.2">
      <c r="I69" s="120"/>
      <c r="J69" s="120"/>
      <c r="K69" s="120"/>
      <c r="L69" s="120"/>
    </row>
    <row r="70" spans="9:12" s="83" customFormat="1" x14ac:dyDescent="0.2">
      <c r="I70" s="120"/>
      <c r="J70" s="120"/>
      <c r="K70" s="120"/>
      <c r="L70" s="120"/>
    </row>
    <row r="71" spans="9:12" s="83" customFormat="1" x14ac:dyDescent="0.2">
      <c r="I71" s="120"/>
      <c r="J71" s="120"/>
      <c r="K71" s="120"/>
      <c r="L71" s="120"/>
    </row>
    <row r="72" spans="9:12" s="83" customFormat="1" x14ac:dyDescent="0.2">
      <c r="I72" s="120"/>
      <c r="J72" s="120"/>
      <c r="K72" s="120"/>
      <c r="L72" s="120"/>
    </row>
    <row r="73" spans="9:12" s="83" customFormat="1" x14ac:dyDescent="0.2">
      <c r="I73" s="120"/>
      <c r="J73" s="120"/>
      <c r="K73" s="120"/>
      <c r="L73" s="120"/>
    </row>
    <row r="74" spans="9:12" s="83" customFormat="1" x14ac:dyDescent="0.2">
      <c r="I74" s="120"/>
      <c r="J74" s="120"/>
      <c r="K74" s="120"/>
      <c r="L74" s="120"/>
    </row>
    <row r="75" spans="9:12" s="83" customFormat="1" x14ac:dyDescent="0.2">
      <c r="I75" s="120"/>
      <c r="J75" s="120"/>
      <c r="K75" s="120"/>
      <c r="L75" s="120"/>
    </row>
    <row r="76" spans="9:12" s="83" customFormat="1" x14ac:dyDescent="0.2">
      <c r="I76" s="120"/>
      <c r="J76" s="120"/>
      <c r="K76" s="120"/>
      <c r="L76" s="120"/>
    </row>
    <row r="77" spans="9:12" s="83" customFormat="1" x14ac:dyDescent="0.2">
      <c r="I77" s="120"/>
      <c r="J77" s="120"/>
      <c r="K77" s="120"/>
      <c r="L77" s="120"/>
    </row>
    <row r="78" spans="9:12" s="83" customFormat="1" x14ac:dyDescent="0.2">
      <c r="I78" s="120"/>
      <c r="J78" s="120"/>
      <c r="K78" s="120"/>
      <c r="L78" s="120"/>
    </row>
    <row r="79" spans="9:12" s="83" customFormat="1" x14ac:dyDescent="0.2">
      <c r="I79" s="120"/>
      <c r="J79" s="120"/>
      <c r="K79" s="120"/>
      <c r="L79" s="120"/>
    </row>
    <row r="80" spans="9:12" s="83" customFormat="1" x14ac:dyDescent="0.2">
      <c r="I80" s="120"/>
      <c r="J80" s="120"/>
      <c r="K80" s="120"/>
      <c r="L80" s="120"/>
    </row>
    <row r="81" spans="9:12" s="83" customFormat="1" x14ac:dyDescent="0.2">
      <c r="I81" s="120"/>
      <c r="J81" s="120"/>
      <c r="K81" s="120"/>
      <c r="L81" s="120"/>
    </row>
    <row r="82" spans="9:12" s="83" customFormat="1" x14ac:dyDescent="0.2">
      <c r="I82" s="120"/>
      <c r="J82" s="120"/>
      <c r="K82" s="120"/>
      <c r="L82" s="120"/>
    </row>
    <row r="83" spans="9:12" s="83" customFormat="1" x14ac:dyDescent="0.2">
      <c r="I83" s="120"/>
      <c r="J83" s="120"/>
      <c r="K83" s="120"/>
      <c r="L83" s="120"/>
    </row>
    <row r="84" spans="9:12" s="83" customFormat="1" x14ac:dyDescent="0.2">
      <c r="I84" s="120"/>
      <c r="J84" s="120"/>
      <c r="K84" s="120"/>
      <c r="L84" s="120"/>
    </row>
    <row r="85" spans="9:12" s="83" customFormat="1" x14ac:dyDescent="0.2">
      <c r="I85" s="120"/>
      <c r="J85" s="120"/>
      <c r="K85" s="120"/>
      <c r="L85" s="120"/>
    </row>
    <row r="86" spans="9:12" s="83" customFormat="1" x14ac:dyDescent="0.2">
      <c r="I86" s="120"/>
      <c r="J86" s="120"/>
      <c r="K86" s="120"/>
      <c r="L86" s="120"/>
    </row>
    <row r="87" spans="9:12" s="83" customFormat="1" x14ac:dyDescent="0.2">
      <c r="I87" s="120"/>
      <c r="J87" s="120"/>
      <c r="K87" s="120"/>
      <c r="L87" s="120"/>
    </row>
    <row r="88" spans="9:12" s="83" customFormat="1" x14ac:dyDescent="0.2">
      <c r="I88" s="120"/>
      <c r="J88" s="120"/>
      <c r="K88" s="120"/>
      <c r="L88" s="120"/>
    </row>
    <row r="89" spans="9:12" s="83" customFormat="1" x14ac:dyDescent="0.2">
      <c r="I89" s="120"/>
      <c r="J89" s="120"/>
      <c r="K89" s="120"/>
      <c r="L89" s="120"/>
    </row>
    <row r="90" spans="9:12" s="83" customFormat="1" x14ac:dyDescent="0.2">
      <c r="I90" s="120"/>
      <c r="J90" s="120"/>
      <c r="K90" s="120"/>
      <c r="L90" s="120"/>
    </row>
    <row r="91" spans="9:12" s="83" customFormat="1" x14ac:dyDescent="0.2">
      <c r="I91" s="120"/>
      <c r="J91" s="120"/>
      <c r="K91" s="120"/>
      <c r="L91" s="120"/>
    </row>
    <row r="92" spans="9:12" s="83" customFormat="1" x14ac:dyDescent="0.2">
      <c r="I92" s="120"/>
      <c r="J92" s="120"/>
      <c r="K92" s="120"/>
      <c r="L92" s="120"/>
    </row>
    <row r="93" spans="9:12" s="83" customFormat="1" x14ac:dyDescent="0.2">
      <c r="I93" s="120"/>
      <c r="J93" s="120"/>
      <c r="K93" s="120"/>
      <c r="L93" s="120"/>
    </row>
    <row r="94" spans="9:12" s="83" customFormat="1" x14ac:dyDescent="0.2">
      <c r="I94" s="120"/>
      <c r="J94" s="120"/>
      <c r="K94" s="120"/>
      <c r="L94" s="120"/>
    </row>
    <row r="95" spans="9:12" s="83" customFormat="1" x14ac:dyDescent="0.2">
      <c r="I95" s="120"/>
      <c r="J95" s="120"/>
      <c r="K95" s="120"/>
      <c r="L95" s="120"/>
    </row>
    <row r="96" spans="9:12" s="83" customFormat="1" x14ac:dyDescent="0.2">
      <c r="I96" s="120"/>
      <c r="J96" s="120"/>
      <c r="K96" s="120"/>
      <c r="L96" s="120"/>
    </row>
    <row r="97" spans="9:12" s="83" customFormat="1" x14ac:dyDescent="0.2">
      <c r="I97" s="120"/>
      <c r="J97" s="120"/>
      <c r="K97" s="120"/>
      <c r="L97" s="120"/>
    </row>
    <row r="98" spans="9:12" s="83" customFormat="1" x14ac:dyDescent="0.2">
      <c r="I98" s="120"/>
      <c r="J98" s="120"/>
      <c r="K98" s="120"/>
      <c r="L98" s="120"/>
    </row>
    <row r="99" spans="9:12" s="83" customFormat="1" x14ac:dyDescent="0.2">
      <c r="I99" s="120"/>
      <c r="J99" s="120"/>
      <c r="K99" s="120"/>
      <c r="L99" s="120"/>
    </row>
    <row r="100" spans="9:12" s="83" customFormat="1" x14ac:dyDescent="0.2">
      <c r="I100" s="120"/>
      <c r="J100" s="120"/>
      <c r="K100" s="120"/>
      <c r="L100" s="120"/>
    </row>
    <row r="101" spans="9:12" s="83" customFormat="1" x14ac:dyDescent="0.2">
      <c r="I101" s="120"/>
      <c r="J101" s="120"/>
      <c r="K101" s="120"/>
      <c r="L101" s="120"/>
    </row>
    <row r="102" spans="9:12" s="83" customFormat="1" x14ac:dyDescent="0.2">
      <c r="I102" s="120"/>
      <c r="J102" s="120"/>
      <c r="K102" s="120"/>
      <c r="L102" s="120"/>
    </row>
    <row r="103" spans="9:12" s="83" customFormat="1" x14ac:dyDescent="0.2">
      <c r="I103" s="120"/>
      <c r="J103" s="120"/>
      <c r="K103" s="120"/>
      <c r="L103" s="120"/>
    </row>
    <row r="104" spans="9:12" s="83" customFormat="1" x14ac:dyDescent="0.2">
      <c r="I104" s="120"/>
      <c r="J104" s="120"/>
      <c r="K104" s="120"/>
      <c r="L104" s="120"/>
    </row>
    <row r="105" spans="9:12" s="83" customFormat="1" x14ac:dyDescent="0.2">
      <c r="I105" s="120"/>
      <c r="J105" s="120"/>
      <c r="K105" s="120"/>
      <c r="L105" s="120"/>
    </row>
    <row r="106" spans="9:12" s="83" customFormat="1" x14ac:dyDescent="0.2">
      <c r="I106" s="120"/>
      <c r="J106" s="120"/>
      <c r="K106" s="120"/>
      <c r="L106" s="120"/>
    </row>
    <row r="107" spans="9:12" s="83" customFormat="1" x14ac:dyDescent="0.2">
      <c r="I107" s="120"/>
      <c r="J107" s="120"/>
      <c r="K107" s="120"/>
      <c r="L107" s="120"/>
    </row>
    <row r="108" spans="9:12" s="83" customFormat="1" x14ac:dyDescent="0.2">
      <c r="I108" s="120"/>
      <c r="J108" s="120"/>
      <c r="K108" s="120"/>
      <c r="L108" s="120"/>
    </row>
    <row r="109" spans="9:12" s="83" customFormat="1" x14ac:dyDescent="0.2">
      <c r="I109" s="120"/>
      <c r="J109" s="120"/>
      <c r="K109" s="120"/>
      <c r="L109" s="120"/>
    </row>
    <row r="110" spans="9:12" s="83" customFormat="1" x14ac:dyDescent="0.2">
      <c r="I110" s="120"/>
      <c r="J110" s="120"/>
      <c r="K110" s="120"/>
      <c r="L110" s="120"/>
    </row>
    <row r="111" spans="9:12" s="83" customFormat="1" x14ac:dyDescent="0.2">
      <c r="I111" s="120"/>
      <c r="J111" s="120"/>
      <c r="K111" s="120"/>
      <c r="L111" s="120"/>
    </row>
    <row r="112" spans="9:12" s="83" customFormat="1" x14ac:dyDescent="0.2">
      <c r="I112" s="120"/>
      <c r="J112" s="120"/>
      <c r="K112" s="120"/>
      <c r="L112" s="120"/>
    </row>
    <row r="113" spans="9:12" s="83" customFormat="1" x14ac:dyDescent="0.2">
      <c r="I113" s="120"/>
      <c r="J113" s="120"/>
      <c r="K113" s="120"/>
      <c r="L113" s="120"/>
    </row>
    <row r="114" spans="9:12" s="83" customFormat="1" x14ac:dyDescent="0.2">
      <c r="I114" s="120"/>
      <c r="J114" s="120"/>
      <c r="K114" s="120"/>
      <c r="L114" s="120"/>
    </row>
    <row r="115" spans="9:12" s="83" customFormat="1" x14ac:dyDescent="0.2">
      <c r="I115" s="120"/>
      <c r="J115" s="120"/>
      <c r="K115" s="120"/>
      <c r="L115" s="120"/>
    </row>
    <row r="116" spans="9:12" s="83" customFormat="1" x14ac:dyDescent="0.2">
      <c r="I116" s="120"/>
      <c r="J116" s="120"/>
      <c r="K116" s="120"/>
      <c r="L116" s="120"/>
    </row>
    <row r="117" spans="9:12" s="83" customFormat="1" x14ac:dyDescent="0.2">
      <c r="I117" s="120"/>
      <c r="J117" s="120"/>
      <c r="K117" s="120"/>
      <c r="L117" s="120"/>
    </row>
    <row r="118" spans="9:12" s="83" customFormat="1" x14ac:dyDescent="0.2">
      <c r="I118" s="120"/>
      <c r="J118" s="120"/>
      <c r="K118" s="120"/>
      <c r="L118" s="120"/>
    </row>
    <row r="119" spans="9:12" s="83" customFormat="1" x14ac:dyDescent="0.2">
      <c r="I119" s="120"/>
      <c r="J119" s="120"/>
      <c r="K119" s="120"/>
      <c r="L119" s="120"/>
    </row>
    <row r="120" spans="9:12" s="83" customFormat="1" x14ac:dyDescent="0.2">
      <c r="I120" s="120"/>
      <c r="J120" s="120"/>
      <c r="K120" s="120"/>
      <c r="L120" s="120"/>
    </row>
    <row r="121" spans="9:12" s="83" customFormat="1" x14ac:dyDescent="0.2">
      <c r="I121" s="120"/>
      <c r="J121" s="120"/>
      <c r="K121" s="120"/>
      <c r="L121" s="120"/>
    </row>
    <row r="122" spans="9:12" s="83" customFormat="1" x14ac:dyDescent="0.2">
      <c r="I122" s="120"/>
      <c r="J122" s="120"/>
      <c r="K122" s="120"/>
      <c r="L122" s="120"/>
    </row>
    <row r="123" spans="9:12" s="83" customFormat="1" x14ac:dyDescent="0.2">
      <c r="I123" s="120"/>
      <c r="J123" s="120"/>
      <c r="K123" s="120"/>
      <c r="L123" s="120"/>
    </row>
    <row r="124" spans="9:12" s="83" customFormat="1" x14ac:dyDescent="0.2">
      <c r="I124" s="120"/>
      <c r="J124" s="120"/>
      <c r="K124" s="120"/>
      <c r="L124" s="120"/>
    </row>
    <row r="125" spans="9:12" s="83" customFormat="1" x14ac:dyDescent="0.2">
      <c r="I125" s="120"/>
      <c r="J125" s="120"/>
      <c r="K125" s="120"/>
      <c r="L125" s="120"/>
    </row>
    <row r="126" spans="9:12" s="83" customFormat="1" x14ac:dyDescent="0.2">
      <c r="I126" s="120"/>
      <c r="J126" s="120"/>
      <c r="K126" s="120"/>
      <c r="L126" s="120"/>
    </row>
    <row r="127" spans="9:12" s="83" customFormat="1" x14ac:dyDescent="0.2">
      <c r="I127" s="120"/>
      <c r="J127" s="120"/>
      <c r="K127" s="120"/>
      <c r="L127" s="120"/>
    </row>
    <row r="128" spans="9:12" s="83" customFormat="1" x14ac:dyDescent="0.2">
      <c r="I128" s="120"/>
      <c r="J128" s="120"/>
      <c r="K128" s="120"/>
      <c r="L128" s="120"/>
    </row>
    <row r="129" spans="9:12" s="83" customFormat="1" x14ac:dyDescent="0.2">
      <c r="I129" s="120"/>
      <c r="J129" s="120"/>
      <c r="K129" s="120"/>
      <c r="L129" s="120"/>
    </row>
    <row r="130" spans="9:12" s="83" customFormat="1" x14ac:dyDescent="0.2">
      <c r="I130" s="120"/>
      <c r="J130" s="120"/>
      <c r="K130" s="120"/>
      <c r="L130" s="120"/>
    </row>
    <row r="131" spans="9:12" s="83" customFormat="1" x14ac:dyDescent="0.2">
      <c r="I131" s="120"/>
      <c r="J131" s="120"/>
      <c r="K131" s="120"/>
      <c r="L131" s="120"/>
    </row>
    <row r="132" spans="9:12" s="83" customFormat="1" x14ac:dyDescent="0.2">
      <c r="I132" s="120"/>
      <c r="J132" s="120"/>
      <c r="K132" s="120"/>
      <c r="L132" s="120"/>
    </row>
    <row r="133" spans="9:12" s="83" customFormat="1" x14ac:dyDescent="0.2">
      <c r="I133" s="120"/>
      <c r="J133" s="120"/>
      <c r="K133" s="120"/>
      <c r="L133" s="120"/>
    </row>
    <row r="134" spans="9:12" s="83" customFormat="1" x14ac:dyDescent="0.2">
      <c r="I134" s="120"/>
      <c r="J134" s="120"/>
      <c r="K134" s="120"/>
      <c r="L134" s="120"/>
    </row>
    <row r="135" spans="9:12" s="83" customFormat="1" x14ac:dyDescent="0.2">
      <c r="I135" s="120"/>
      <c r="J135" s="120"/>
      <c r="K135" s="120"/>
      <c r="L135" s="120"/>
    </row>
    <row r="136" spans="9:12" s="83" customFormat="1" x14ac:dyDescent="0.2">
      <c r="I136" s="120"/>
      <c r="J136" s="120"/>
      <c r="K136" s="120"/>
      <c r="L136" s="120"/>
    </row>
    <row r="137" spans="9:12" s="83" customFormat="1" x14ac:dyDescent="0.2">
      <c r="I137" s="120"/>
      <c r="J137" s="120"/>
      <c r="K137" s="120"/>
      <c r="L137" s="120"/>
    </row>
    <row r="138" spans="9:12" s="83" customFormat="1" x14ac:dyDescent="0.2">
      <c r="I138" s="120"/>
      <c r="J138" s="120"/>
      <c r="K138" s="120"/>
      <c r="L138" s="120"/>
    </row>
    <row r="139" spans="9:12" s="83" customFormat="1" x14ac:dyDescent="0.2">
      <c r="I139" s="120"/>
      <c r="J139" s="120"/>
      <c r="K139" s="120"/>
      <c r="L139" s="120"/>
    </row>
    <row r="140" spans="9:12" s="83" customFormat="1" x14ac:dyDescent="0.2">
      <c r="I140" s="120"/>
      <c r="J140" s="120"/>
      <c r="K140" s="120"/>
      <c r="L140" s="120"/>
    </row>
    <row r="141" spans="9:12" s="83" customFormat="1" x14ac:dyDescent="0.2">
      <c r="I141" s="120"/>
      <c r="J141" s="120"/>
      <c r="K141" s="120"/>
      <c r="L141" s="120"/>
    </row>
    <row r="142" spans="9:12" s="83" customFormat="1" x14ac:dyDescent="0.2">
      <c r="I142" s="120"/>
      <c r="J142" s="120"/>
      <c r="K142" s="120"/>
      <c r="L142" s="120"/>
    </row>
    <row r="143" spans="9:12" s="83" customFormat="1" x14ac:dyDescent="0.2">
      <c r="I143" s="120"/>
      <c r="J143" s="120"/>
      <c r="K143" s="120"/>
      <c r="L143" s="120"/>
    </row>
    <row r="144" spans="9:12" s="83" customFormat="1" x14ac:dyDescent="0.2">
      <c r="I144" s="120"/>
      <c r="J144" s="120"/>
      <c r="K144" s="120"/>
      <c r="L144" s="120"/>
    </row>
    <row r="145" spans="9:12" s="83" customFormat="1" x14ac:dyDescent="0.2">
      <c r="I145" s="120"/>
      <c r="J145" s="120"/>
      <c r="K145" s="120"/>
      <c r="L145" s="120"/>
    </row>
    <row r="146" spans="9:12" s="83" customFormat="1" x14ac:dyDescent="0.2">
      <c r="I146" s="120"/>
      <c r="J146" s="120"/>
      <c r="K146" s="120"/>
      <c r="L146" s="120"/>
    </row>
    <row r="147" spans="9:12" s="83" customFormat="1" x14ac:dyDescent="0.2">
      <c r="I147" s="120"/>
      <c r="J147" s="120"/>
      <c r="K147" s="120"/>
      <c r="L147" s="120"/>
    </row>
    <row r="148" spans="9:12" s="83" customFormat="1" x14ac:dyDescent="0.2">
      <c r="I148" s="120"/>
      <c r="J148" s="120"/>
      <c r="K148" s="120"/>
      <c r="L148" s="120"/>
    </row>
    <row r="149" spans="9:12" s="83" customFormat="1" x14ac:dyDescent="0.2">
      <c r="I149" s="120"/>
      <c r="J149" s="120"/>
      <c r="K149" s="120"/>
      <c r="L149" s="120"/>
    </row>
    <row r="150" spans="9:12" s="83" customFormat="1" x14ac:dyDescent="0.2">
      <c r="I150" s="120"/>
      <c r="J150" s="120"/>
      <c r="K150" s="120"/>
      <c r="L150" s="120"/>
    </row>
    <row r="151" spans="9:12" s="83" customFormat="1" x14ac:dyDescent="0.2">
      <c r="I151" s="120"/>
      <c r="J151" s="120"/>
      <c r="K151" s="120"/>
      <c r="L151" s="120"/>
    </row>
    <row r="152" spans="9:12" s="83" customFormat="1" x14ac:dyDescent="0.2">
      <c r="I152" s="120"/>
      <c r="J152" s="120"/>
      <c r="K152" s="120"/>
      <c r="L152" s="120"/>
    </row>
    <row r="153" spans="9:12" s="83" customFormat="1" x14ac:dyDescent="0.2">
      <c r="I153" s="120"/>
      <c r="J153" s="120"/>
      <c r="K153" s="120"/>
      <c r="L153" s="120"/>
    </row>
    <row r="154" spans="9:12" s="83" customFormat="1" x14ac:dyDescent="0.2">
      <c r="I154" s="120"/>
      <c r="J154" s="120"/>
      <c r="K154" s="120"/>
      <c r="L154" s="120"/>
    </row>
    <row r="155" spans="9:12" s="83" customFormat="1" x14ac:dyDescent="0.2">
      <c r="I155" s="120"/>
      <c r="J155" s="120"/>
      <c r="K155" s="120"/>
      <c r="L155" s="120"/>
    </row>
    <row r="156" spans="9:12" s="83" customFormat="1" x14ac:dyDescent="0.2">
      <c r="I156" s="120"/>
      <c r="J156" s="120"/>
      <c r="K156" s="120"/>
      <c r="L156" s="120"/>
    </row>
    <row r="157" spans="9:12" s="83" customFormat="1" x14ac:dyDescent="0.2">
      <c r="I157" s="120"/>
      <c r="J157" s="120"/>
      <c r="K157" s="120"/>
      <c r="L157" s="120"/>
    </row>
    <row r="158" spans="9:12" s="83" customFormat="1" x14ac:dyDescent="0.2">
      <c r="I158" s="120"/>
      <c r="J158" s="120"/>
      <c r="K158" s="120"/>
      <c r="L158" s="120"/>
    </row>
    <row r="159" spans="9:12" s="83" customFormat="1" x14ac:dyDescent="0.2">
      <c r="I159" s="120"/>
      <c r="J159" s="120"/>
      <c r="K159" s="120"/>
      <c r="L159" s="120"/>
    </row>
    <row r="160" spans="9:12" s="83" customFormat="1" x14ac:dyDescent="0.2">
      <c r="I160" s="120"/>
      <c r="J160" s="120"/>
      <c r="K160" s="120"/>
      <c r="L160" s="120"/>
    </row>
    <row r="161" spans="9:12" s="83" customFormat="1" x14ac:dyDescent="0.2">
      <c r="I161" s="120"/>
      <c r="J161" s="120"/>
      <c r="K161" s="120"/>
      <c r="L161" s="120"/>
    </row>
    <row r="162" spans="9:12" s="83" customFormat="1" x14ac:dyDescent="0.2">
      <c r="I162" s="120"/>
      <c r="J162" s="120"/>
      <c r="K162" s="120"/>
      <c r="L162" s="120"/>
    </row>
    <row r="163" spans="9:12" s="83" customFormat="1" x14ac:dyDescent="0.2">
      <c r="I163" s="120"/>
      <c r="J163" s="120"/>
      <c r="K163" s="120"/>
      <c r="L163" s="120"/>
    </row>
    <row r="164" spans="9:12" s="83" customFormat="1" x14ac:dyDescent="0.2">
      <c r="I164" s="120"/>
      <c r="J164" s="120"/>
      <c r="K164" s="120"/>
      <c r="L164" s="120"/>
    </row>
    <row r="165" spans="9:12" s="83" customFormat="1" x14ac:dyDescent="0.2">
      <c r="I165" s="120"/>
      <c r="J165" s="120"/>
      <c r="K165" s="120"/>
      <c r="L165" s="120"/>
    </row>
    <row r="166" spans="9:12" s="83" customFormat="1" x14ac:dyDescent="0.2">
      <c r="I166" s="120"/>
      <c r="J166" s="120"/>
      <c r="K166" s="120"/>
      <c r="L166" s="120"/>
    </row>
    <row r="167" spans="9:12" s="83" customFormat="1" x14ac:dyDescent="0.2">
      <c r="I167" s="120"/>
      <c r="J167" s="120"/>
      <c r="K167" s="120"/>
      <c r="L167" s="120"/>
    </row>
    <row r="168" spans="9:12" s="83" customFormat="1" x14ac:dyDescent="0.2">
      <c r="I168" s="120"/>
      <c r="J168" s="120"/>
      <c r="K168" s="120"/>
      <c r="L168" s="120"/>
    </row>
    <row r="169" spans="9:12" s="83" customFormat="1" x14ac:dyDescent="0.2">
      <c r="I169" s="120"/>
      <c r="J169" s="120"/>
      <c r="K169" s="120"/>
      <c r="L169" s="120"/>
    </row>
    <row r="170" spans="9:12" s="83" customFormat="1" x14ac:dyDescent="0.2">
      <c r="I170" s="120"/>
      <c r="J170" s="120"/>
      <c r="K170" s="120"/>
      <c r="L170" s="120"/>
    </row>
    <row r="171" spans="9:12" s="83" customFormat="1" x14ac:dyDescent="0.2">
      <c r="I171" s="120"/>
      <c r="J171" s="120"/>
      <c r="K171" s="120"/>
      <c r="L171" s="120"/>
    </row>
    <row r="172" spans="9:12" s="83" customFormat="1" x14ac:dyDescent="0.2">
      <c r="I172" s="120"/>
      <c r="J172" s="120"/>
      <c r="K172" s="120"/>
      <c r="L172" s="120"/>
    </row>
    <row r="173" spans="9:12" s="83" customFormat="1" x14ac:dyDescent="0.2">
      <c r="I173" s="120"/>
      <c r="J173" s="120"/>
      <c r="K173" s="120"/>
      <c r="L173" s="120"/>
    </row>
    <row r="174" spans="9:12" s="83" customFormat="1" x14ac:dyDescent="0.2">
      <c r="I174" s="120"/>
      <c r="J174" s="120"/>
      <c r="K174" s="120"/>
      <c r="L174" s="120"/>
    </row>
    <row r="175" spans="9:12" s="83" customFormat="1" x14ac:dyDescent="0.2">
      <c r="I175" s="120"/>
      <c r="J175" s="120"/>
      <c r="K175" s="120"/>
      <c r="L175" s="120"/>
    </row>
    <row r="176" spans="9:12" s="83" customFormat="1" x14ac:dyDescent="0.2">
      <c r="I176" s="120"/>
      <c r="J176" s="120"/>
      <c r="K176" s="120"/>
      <c r="L176" s="120"/>
    </row>
    <row r="177" spans="9:12" s="83" customFormat="1" x14ac:dyDescent="0.2">
      <c r="I177" s="120"/>
      <c r="J177" s="120"/>
      <c r="K177" s="120"/>
      <c r="L177" s="120"/>
    </row>
    <row r="178" spans="9:12" s="83" customFormat="1" x14ac:dyDescent="0.2">
      <c r="I178" s="120"/>
      <c r="J178" s="120"/>
      <c r="K178" s="120"/>
      <c r="L178" s="120"/>
    </row>
    <row r="179" spans="9:12" s="83" customFormat="1" x14ac:dyDescent="0.2">
      <c r="I179" s="120"/>
      <c r="J179" s="120"/>
      <c r="K179" s="120"/>
      <c r="L179" s="120"/>
    </row>
    <row r="180" spans="9:12" s="83" customFormat="1" x14ac:dyDescent="0.2">
      <c r="I180" s="120"/>
      <c r="J180" s="120"/>
      <c r="K180" s="120"/>
      <c r="L180" s="120"/>
    </row>
    <row r="181" spans="9:12" s="83" customFormat="1" x14ac:dyDescent="0.2">
      <c r="I181" s="120"/>
      <c r="J181" s="120"/>
      <c r="K181" s="120"/>
      <c r="L181" s="120"/>
    </row>
    <row r="182" spans="9:12" s="83" customFormat="1" x14ac:dyDescent="0.2">
      <c r="I182" s="120"/>
      <c r="J182" s="120"/>
      <c r="K182" s="120"/>
      <c r="L182" s="120"/>
    </row>
    <row r="183" spans="9:12" s="83" customFormat="1" x14ac:dyDescent="0.2">
      <c r="I183" s="120"/>
      <c r="J183" s="120"/>
      <c r="K183" s="120"/>
      <c r="L183" s="120"/>
    </row>
    <row r="184" spans="9:12" s="83" customFormat="1" x14ac:dyDescent="0.2">
      <c r="I184" s="120"/>
      <c r="J184" s="120"/>
      <c r="K184" s="120"/>
      <c r="L184" s="120"/>
    </row>
    <row r="185" spans="9:12" s="83" customFormat="1" x14ac:dyDescent="0.2">
      <c r="I185" s="120"/>
      <c r="J185" s="120"/>
      <c r="K185" s="120"/>
      <c r="L185" s="120"/>
    </row>
    <row r="186" spans="9:12" s="83" customFormat="1" x14ac:dyDescent="0.2">
      <c r="I186" s="120"/>
      <c r="J186" s="120"/>
      <c r="K186" s="120"/>
      <c r="L186" s="120"/>
    </row>
    <row r="187" spans="9:12" s="83" customFormat="1" x14ac:dyDescent="0.2">
      <c r="I187" s="120"/>
      <c r="J187" s="120"/>
      <c r="K187" s="120"/>
      <c r="L187" s="120"/>
    </row>
    <row r="188" spans="9:12" s="83" customFormat="1" x14ac:dyDescent="0.2">
      <c r="I188" s="120"/>
      <c r="J188" s="120"/>
      <c r="K188" s="120"/>
      <c r="L188" s="120"/>
    </row>
    <row r="189" spans="9:12" s="83" customFormat="1" x14ac:dyDescent="0.2">
      <c r="I189" s="120"/>
      <c r="J189" s="120"/>
      <c r="K189" s="120"/>
      <c r="L189" s="120"/>
    </row>
    <row r="190" spans="9:12" s="83" customFormat="1" x14ac:dyDescent="0.2">
      <c r="I190" s="120"/>
      <c r="J190" s="120"/>
      <c r="K190" s="120"/>
      <c r="L190" s="120"/>
    </row>
    <row r="191" spans="9:12" s="83" customFormat="1" x14ac:dyDescent="0.2">
      <c r="I191" s="120"/>
      <c r="J191" s="120"/>
      <c r="K191" s="120"/>
      <c r="L191" s="120"/>
    </row>
    <row r="192" spans="9:12" s="83" customFormat="1" x14ac:dyDescent="0.2">
      <c r="I192" s="120"/>
      <c r="J192" s="120"/>
      <c r="K192" s="120"/>
      <c r="L192" s="120"/>
    </row>
    <row r="193" spans="9:12" s="83" customFormat="1" x14ac:dyDescent="0.2">
      <c r="I193" s="120"/>
      <c r="J193" s="120"/>
      <c r="K193" s="120"/>
      <c r="L193" s="120"/>
    </row>
    <row r="194" spans="9:12" s="83" customFormat="1" x14ac:dyDescent="0.2">
      <c r="I194" s="120"/>
      <c r="J194" s="120"/>
      <c r="K194" s="120"/>
      <c r="L194" s="120"/>
    </row>
    <row r="195" spans="9:12" s="83" customFormat="1" x14ac:dyDescent="0.2">
      <c r="I195" s="120"/>
      <c r="J195" s="120"/>
      <c r="K195" s="120"/>
      <c r="L195" s="120"/>
    </row>
    <row r="196" spans="9:12" s="83" customFormat="1" x14ac:dyDescent="0.2">
      <c r="I196" s="120"/>
      <c r="J196" s="120"/>
      <c r="K196" s="120"/>
      <c r="L196" s="120"/>
    </row>
    <row r="197" spans="9:12" s="83" customFormat="1" x14ac:dyDescent="0.2">
      <c r="I197" s="120"/>
      <c r="J197" s="120"/>
      <c r="K197" s="120"/>
      <c r="L197" s="120"/>
    </row>
    <row r="198" spans="9:12" s="83" customFormat="1" x14ac:dyDescent="0.2">
      <c r="I198" s="120"/>
      <c r="J198" s="120"/>
      <c r="K198" s="120"/>
      <c r="L198" s="120"/>
    </row>
    <row r="199" spans="9:12" s="83" customFormat="1" x14ac:dyDescent="0.2">
      <c r="I199" s="120"/>
      <c r="J199" s="120"/>
      <c r="K199" s="120"/>
      <c r="L199" s="120"/>
    </row>
    <row r="200" spans="9:12" s="83" customFormat="1" x14ac:dyDescent="0.2">
      <c r="I200" s="120"/>
      <c r="J200" s="120"/>
      <c r="K200" s="120"/>
      <c r="L200" s="120"/>
    </row>
    <row r="201" spans="9:12" s="83" customFormat="1" x14ac:dyDescent="0.2">
      <c r="I201" s="120"/>
      <c r="J201" s="120"/>
      <c r="K201" s="120"/>
      <c r="L201" s="120"/>
    </row>
    <row r="202" spans="9:12" s="83" customFormat="1" x14ac:dyDescent="0.2">
      <c r="I202" s="120"/>
      <c r="J202" s="120"/>
      <c r="K202" s="120"/>
      <c r="L202" s="120"/>
    </row>
    <row r="203" spans="9:12" s="83" customFormat="1" x14ac:dyDescent="0.2">
      <c r="I203" s="120"/>
      <c r="J203" s="120"/>
      <c r="K203" s="120"/>
      <c r="L203" s="120"/>
    </row>
    <row r="204" spans="9:12" s="83" customFormat="1" x14ac:dyDescent="0.2">
      <c r="I204" s="120"/>
      <c r="J204" s="120"/>
      <c r="K204" s="120"/>
      <c r="L204" s="120"/>
    </row>
    <row r="205" spans="9:12" s="83" customFormat="1" x14ac:dyDescent="0.2">
      <c r="I205" s="120"/>
      <c r="J205" s="120"/>
      <c r="K205" s="120"/>
      <c r="L205" s="120"/>
    </row>
    <row r="206" spans="9:12" s="83" customFormat="1" x14ac:dyDescent="0.2">
      <c r="I206" s="120"/>
      <c r="J206" s="120"/>
      <c r="K206" s="120"/>
      <c r="L206" s="120"/>
    </row>
    <row r="207" spans="9:12" s="83" customFormat="1" x14ac:dyDescent="0.2">
      <c r="I207" s="120"/>
      <c r="J207" s="120"/>
      <c r="K207" s="120"/>
      <c r="L207" s="120"/>
    </row>
    <row r="208" spans="9:12" s="83" customFormat="1" x14ac:dyDescent="0.2">
      <c r="I208" s="120"/>
      <c r="J208" s="120"/>
      <c r="K208" s="120"/>
      <c r="L208" s="120"/>
    </row>
    <row r="209" spans="9:12" s="83" customFormat="1" x14ac:dyDescent="0.2">
      <c r="I209" s="120"/>
      <c r="J209" s="120"/>
      <c r="K209" s="120"/>
      <c r="L209" s="120"/>
    </row>
    <row r="210" spans="9:12" s="83" customFormat="1" x14ac:dyDescent="0.2">
      <c r="I210" s="120"/>
      <c r="J210" s="120"/>
      <c r="K210" s="120"/>
      <c r="L210" s="120"/>
    </row>
    <row r="211" spans="9:12" s="83" customFormat="1" x14ac:dyDescent="0.2">
      <c r="I211" s="120"/>
      <c r="J211" s="120"/>
      <c r="K211" s="120"/>
      <c r="L211" s="120"/>
    </row>
    <row r="212" spans="9:12" s="83" customFormat="1" x14ac:dyDescent="0.2">
      <c r="I212" s="120"/>
      <c r="J212" s="120"/>
      <c r="K212" s="120"/>
      <c r="L212" s="120"/>
    </row>
    <row r="213" spans="9:12" s="83" customFormat="1" x14ac:dyDescent="0.2">
      <c r="I213" s="120"/>
      <c r="J213" s="120"/>
      <c r="K213" s="120"/>
      <c r="L213" s="120"/>
    </row>
    <row r="214" spans="9:12" s="83" customFormat="1" x14ac:dyDescent="0.2">
      <c r="I214" s="120"/>
      <c r="J214" s="120"/>
      <c r="K214" s="120"/>
      <c r="L214" s="120"/>
    </row>
    <row r="215" spans="9:12" s="83" customFormat="1" x14ac:dyDescent="0.2">
      <c r="I215" s="120"/>
      <c r="J215" s="120"/>
      <c r="K215" s="120"/>
      <c r="L215" s="120"/>
    </row>
    <row r="216" spans="9:12" s="83" customFormat="1" x14ac:dyDescent="0.2">
      <c r="I216" s="120"/>
      <c r="J216" s="120"/>
      <c r="K216" s="120"/>
      <c r="L216" s="120"/>
    </row>
    <row r="217" spans="9:12" s="83" customFormat="1" x14ac:dyDescent="0.2">
      <c r="I217" s="120"/>
      <c r="J217" s="120"/>
      <c r="K217" s="120"/>
      <c r="L217" s="120"/>
    </row>
    <row r="218" spans="9:12" s="83" customFormat="1" x14ac:dyDescent="0.2">
      <c r="I218" s="120"/>
      <c r="J218" s="120"/>
      <c r="K218" s="120"/>
      <c r="L218" s="120"/>
    </row>
    <row r="219" spans="9:12" s="83" customFormat="1" x14ac:dyDescent="0.2">
      <c r="I219" s="120"/>
      <c r="J219" s="120"/>
      <c r="K219" s="120"/>
      <c r="L219" s="120"/>
    </row>
    <row r="220" spans="9:12" s="83" customFormat="1" x14ac:dyDescent="0.2">
      <c r="I220" s="120"/>
      <c r="J220" s="120"/>
      <c r="K220" s="120"/>
      <c r="L220" s="120"/>
    </row>
    <row r="221" spans="9:12" s="83" customFormat="1" x14ac:dyDescent="0.2">
      <c r="I221" s="120"/>
      <c r="J221" s="120"/>
      <c r="K221" s="120"/>
      <c r="L221" s="120"/>
    </row>
    <row r="222" spans="9:12" s="83" customFormat="1" x14ac:dyDescent="0.2">
      <c r="I222" s="120"/>
      <c r="J222" s="120"/>
      <c r="K222" s="120"/>
      <c r="L222" s="120"/>
    </row>
    <row r="223" spans="9:12" s="83" customFormat="1" x14ac:dyDescent="0.2">
      <c r="I223" s="120"/>
      <c r="J223" s="120"/>
      <c r="K223" s="120"/>
      <c r="L223" s="120"/>
    </row>
    <row r="224" spans="9:12" s="83" customFormat="1" x14ac:dyDescent="0.2">
      <c r="I224" s="120"/>
      <c r="J224" s="120"/>
      <c r="K224" s="120"/>
      <c r="L224" s="120"/>
    </row>
    <row r="225" spans="9:12" s="83" customFormat="1" x14ac:dyDescent="0.2">
      <c r="I225" s="120"/>
      <c r="J225" s="120"/>
      <c r="K225" s="120"/>
      <c r="L225" s="120"/>
    </row>
    <row r="226" spans="9:12" s="83" customFormat="1" x14ac:dyDescent="0.2">
      <c r="I226" s="120"/>
      <c r="J226" s="120"/>
      <c r="K226" s="120"/>
      <c r="L226" s="120"/>
    </row>
    <row r="227" spans="9:12" s="83" customFormat="1" x14ac:dyDescent="0.2">
      <c r="I227" s="120"/>
      <c r="J227" s="120"/>
      <c r="K227" s="120"/>
      <c r="L227" s="120"/>
    </row>
    <row r="228" spans="9:12" s="83" customFormat="1" x14ac:dyDescent="0.2">
      <c r="I228" s="120"/>
      <c r="J228" s="120"/>
      <c r="K228" s="120"/>
      <c r="L228" s="120"/>
    </row>
    <row r="229" spans="9:12" s="83" customFormat="1" x14ac:dyDescent="0.2">
      <c r="I229" s="120"/>
      <c r="J229" s="120"/>
      <c r="K229" s="120"/>
      <c r="L229" s="120"/>
    </row>
    <row r="230" spans="9:12" s="83" customFormat="1" x14ac:dyDescent="0.2">
      <c r="I230" s="120"/>
      <c r="J230" s="120"/>
      <c r="K230" s="120"/>
      <c r="L230" s="120"/>
    </row>
    <row r="231" spans="9:12" s="83" customFormat="1" x14ac:dyDescent="0.2">
      <c r="I231" s="120"/>
      <c r="J231" s="120"/>
      <c r="K231" s="120"/>
      <c r="L231" s="120"/>
    </row>
    <row r="232" spans="9:12" s="83" customFormat="1" x14ac:dyDescent="0.2">
      <c r="I232" s="120"/>
      <c r="J232" s="120"/>
      <c r="K232" s="120"/>
      <c r="L232" s="120"/>
    </row>
    <row r="233" spans="9:12" s="83" customFormat="1" x14ac:dyDescent="0.2">
      <c r="I233" s="120"/>
      <c r="J233" s="120"/>
      <c r="K233" s="120"/>
      <c r="L233" s="120"/>
    </row>
    <row r="234" spans="9:12" s="83" customFormat="1" x14ac:dyDescent="0.2">
      <c r="I234" s="120"/>
      <c r="J234" s="120"/>
      <c r="K234" s="120"/>
      <c r="L234" s="120"/>
    </row>
    <row r="235" spans="9:12" s="83" customFormat="1" x14ac:dyDescent="0.2">
      <c r="I235" s="120"/>
      <c r="J235" s="120"/>
      <c r="K235" s="120"/>
      <c r="L235" s="120"/>
    </row>
    <row r="236" spans="9:12" s="83" customFormat="1" x14ac:dyDescent="0.2">
      <c r="I236" s="120"/>
      <c r="J236" s="120"/>
      <c r="K236" s="120"/>
      <c r="L236" s="120"/>
    </row>
    <row r="237" spans="9:12" s="83" customFormat="1" x14ac:dyDescent="0.2">
      <c r="I237" s="120"/>
      <c r="J237" s="120"/>
      <c r="K237" s="120"/>
      <c r="L237" s="120"/>
    </row>
    <row r="238" spans="9:12" s="83" customFormat="1" x14ac:dyDescent="0.2">
      <c r="I238" s="120"/>
      <c r="J238" s="120"/>
      <c r="K238" s="120"/>
      <c r="L238" s="120"/>
    </row>
    <row r="239" spans="9:12" s="83" customFormat="1" x14ac:dyDescent="0.2">
      <c r="I239" s="120"/>
      <c r="J239" s="120"/>
      <c r="K239" s="120"/>
      <c r="L239" s="120"/>
    </row>
    <row r="240" spans="9:12" s="83" customFormat="1" x14ac:dyDescent="0.2">
      <c r="I240" s="120"/>
      <c r="J240" s="120"/>
      <c r="K240" s="120"/>
      <c r="L240" s="120"/>
    </row>
    <row r="241" spans="9:12" s="83" customFormat="1" x14ac:dyDescent="0.2">
      <c r="I241" s="120"/>
      <c r="J241" s="120"/>
      <c r="K241" s="120"/>
      <c r="L241" s="120"/>
    </row>
    <row r="242" spans="9:12" s="83" customFormat="1" x14ac:dyDescent="0.2">
      <c r="I242" s="120"/>
      <c r="J242" s="120"/>
      <c r="K242" s="120"/>
      <c r="L242" s="120"/>
    </row>
    <row r="243" spans="9:12" s="83" customFormat="1" x14ac:dyDescent="0.2">
      <c r="I243" s="120"/>
      <c r="J243" s="120"/>
      <c r="K243" s="120"/>
      <c r="L243" s="120"/>
    </row>
    <row r="244" spans="9:12" s="83" customFormat="1" x14ac:dyDescent="0.2">
      <c r="I244" s="120"/>
      <c r="J244" s="120"/>
      <c r="K244" s="120"/>
      <c r="L244" s="120"/>
    </row>
    <row r="245" spans="9:12" s="83" customFormat="1" x14ac:dyDescent="0.2">
      <c r="I245" s="120"/>
      <c r="J245" s="120"/>
      <c r="K245" s="120"/>
      <c r="L245" s="120"/>
    </row>
    <row r="246" spans="9:12" s="83" customFormat="1" x14ac:dyDescent="0.2">
      <c r="I246" s="120"/>
      <c r="J246" s="120"/>
      <c r="K246" s="120"/>
      <c r="L246" s="120"/>
    </row>
    <row r="247" spans="9:12" s="83" customFormat="1" x14ac:dyDescent="0.2">
      <c r="I247" s="120"/>
      <c r="J247" s="120"/>
      <c r="K247" s="120"/>
      <c r="L247" s="120"/>
    </row>
    <row r="248" spans="9:12" s="83" customFormat="1" x14ac:dyDescent="0.2">
      <c r="I248" s="120"/>
      <c r="J248" s="120"/>
      <c r="K248" s="120"/>
      <c r="L248" s="120"/>
    </row>
    <row r="249" spans="9:12" s="83" customFormat="1" x14ac:dyDescent="0.2">
      <c r="I249" s="120"/>
      <c r="J249" s="120"/>
      <c r="K249" s="120"/>
      <c r="L249" s="120"/>
    </row>
    <row r="250" spans="9:12" s="83" customFormat="1" x14ac:dyDescent="0.2">
      <c r="I250" s="120"/>
      <c r="J250" s="120"/>
      <c r="K250" s="120"/>
      <c r="L250" s="120"/>
    </row>
    <row r="251" spans="9:12" s="83" customFormat="1" x14ac:dyDescent="0.2">
      <c r="I251" s="120"/>
      <c r="J251" s="120"/>
      <c r="K251" s="120"/>
      <c r="L251" s="120"/>
    </row>
    <row r="252" spans="9:12" s="83" customFormat="1" x14ac:dyDescent="0.2">
      <c r="I252" s="120"/>
      <c r="J252" s="120"/>
      <c r="K252" s="120"/>
      <c r="L252" s="120"/>
    </row>
    <row r="253" spans="9:12" s="83" customFormat="1" x14ac:dyDescent="0.2">
      <c r="I253" s="120"/>
      <c r="J253" s="120"/>
      <c r="K253" s="120"/>
      <c r="L253" s="120"/>
    </row>
    <row r="254" spans="9:12" s="83" customFormat="1" x14ac:dyDescent="0.2">
      <c r="I254" s="120"/>
      <c r="J254" s="120"/>
      <c r="K254" s="120"/>
      <c r="L254" s="120"/>
    </row>
    <row r="255" spans="9:12" s="83" customFormat="1" x14ac:dyDescent="0.2">
      <c r="I255" s="120"/>
      <c r="J255" s="120"/>
      <c r="K255" s="120"/>
      <c r="L255" s="120"/>
    </row>
    <row r="256" spans="9:12" s="83" customFormat="1" x14ac:dyDescent="0.2">
      <c r="I256" s="120"/>
      <c r="J256" s="120"/>
      <c r="K256" s="120"/>
      <c r="L256" s="120"/>
    </row>
    <row r="257" spans="9:12" s="83" customFormat="1" x14ac:dyDescent="0.2">
      <c r="I257" s="120"/>
      <c r="J257" s="120"/>
      <c r="K257" s="120"/>
      <c r="L257" s="120"/>
    </row>
    <row r="258" spans="9:12" s="83" customFormat="1" x14ac:dyDescent="0.2">
      <c r="I258" s="120"/>
      <c r="J258" s="120"/>
      <c r="K258" s="120"/>
      <c r="L258" s="120"/>
    </row>
    <row r="259" spans="9:12" s="83" customFormat="1" x14ac:dyDescent="0.2">
      <c r="I259" s="120"/>
      <c r="J259" s="120"/>
      <c r="K259" s="120"/>
      <c r="L259" s="120"/>
    </row>
    <row r="260" spans="9:12" s="83" customFormat="1" x14ac:dyDescent="0.2">
      <c r="I260" s="120"/>
      <c r="J260" s="120"/>
      <c r="K260" s="120"/>
      <c r="L260" s="120"/>
    </row>
    <row r="261" spans="9:12" s="83" customFormat="1" x14ac:dyDescent="0.2">
      <c r="I261" s="120"/>
      <c r="J261" s="120"/>
      <c r="K261" s="120"/>
      <c r="L261" s="120"/>
    </row>
    <row r="262" spans="9:12" s="83" customFormat="1" x14ac:dyDescent="0.2">
      <c r="I262" s="120"/>
      <c r="J262" s="120"/>
      <c r="K262" s="120"/>
      <c r="L262" s="120"/>
    </row>
    <row r="263" spans="9:12" s="83" customFormat="1" x14ac:dyDescent="0.2">
      <c r="I263" s="120"/>
      <c r="J263" s="120"/>
      <c r="K263" s="120"/>
      <c r="L263" s="120"/>
    </row>
    <row r="264" spans="9:12" s="83" customFormat="1" x14ac:dyDescent="0.2">
      <c r="I264" s="120"/>
      <c r="J264" s="120"/>
      <c r="K264" s="120"/>
      <c r="L264" s="120"/>
    </row>
    <row r="265" spans="9:12" s="83" customFormat="1" x14ac:dyDescent="0.2">
      <c r="I265" s="120"/>
      <c r="J265" s="120"/>
      <c r="K265" s="120"/>
      <c r="L265" s="120"/>
    </row>
    <row r="266" spans="9:12" s="83" customFormat="1" x14ac:dyDescent="0.2">
      <c r="I266" s="120"/>
      <c r="J266" s="120"/>
      <c r="K266" s="120"/>
      <c r="L266" s="120"/>
    </row>
    <row r="267" spans="9:12" s="83" customFormat="1" x14ac:dyDescent="0.2">
      <c r="I267" s="120"/>
      <c r="J267" s="120"/>
      <c r="K267" s="120"/>
      <c r="L267" s="120"/>
    </row>
    <row r="268" spans="9:12" s="83" customFormat="1" x14ac:dyDescent="0.2">
      <c r="I268" s="120"/>
      <c r="J268" s="120"/>
      <c r="K268" s="120"/>
      <c r="L268" s="120"/>
    </row>
    <row r="269" spans="9:12" s="83" customFormat="1" x14ac:dyDescent="0.2">
      <c r="I269" s="120"/>
      <c r="J269" s="120"/>
      <c r="K269" s="120"/>
      <c r="L269" s="120"/>
    </row>
    <row r="270" spans="9:12" s="83" customFormat="1" x14ac:dyDescent="0.2">
      <c r="I270" s="120"/>
      <c r="J270" s="120"/>
      <c r="K270" s="120"/>
      <c r="L270" s="120"/>
    </row>
    <row r="271" spans="9:12" s="83" customFormat="1" x14ac:dyDescent="0.2">
      <c r="I271" s="120"/>
      <c r="J271" s="120"/>
      <c r="K271" s="120"/>
      <c r="L271" s="120"/>
    </row>
    <row r="272" spans="9:12" s="83" customFormat="1" x14ac:dyDescent="0.2">
      <c r="I272" s="120"/>
      <c r="J272" s="120"/>
      <c r="K272" s="120"/>
      <c r="L272" s="120"/>
    </row>
    <row r="273" spans="9:12" s="83" customFormat="1" x14ac:dyDescent="0.2">
      <c r="I273" s="120"/>
      <c r="J273" s="120"/>
      <c r="K273" s="120"/>
      <c r="L273" s="120"/>
    </row>
    <row r="274" spans="9:12" s="83" customFormat="1" x14ac:dyDescent="0.2">
      <c r="I274" s="120"/>
      <c r="J274" s="120"/>
      <c r="K274" s="120"/>
      <c r="L274" s="120"/>
    </row>
    <row r="275" spans="9:12" s="83" customFormat="1" x14ac:dyDescent="0.2">
      <c r="I275" s="120"/>
      <c r="J275" s="120"/>
      <c r="K275" s="120"/>
      <c r="L275" s="120"/>
    </row>
    <row r="276" spans="9:12" s="83" customFormat="1" x14ac:dyDescent="0.2">
      <c r="I276" s="120"/>
      <c r="J276" s="120"/>
      <c r="K276" s="120"/>
      <c r="L276" s="120"/>
    </row>
    <row r="277" spans="9:12" s="83" customFormat="1" x14ac:dyDescent="0.2">
      <c r="I277" s="120"/>
      <c r="J277" s="120"/>
      <c r="K277" s="120"/>
      <c r="L277" s="120"/>
    </row>
    <row r="278" spans="9:12" s="83" customFormat="1" x14ac:dyDescent="0.2">
      <c r="I278" s="120"/>
      <c r="J278" s="120"/>
      <c r="K278" s="120"/>
      <c r="L278" s="120"/>
    </row>
    <row r="279" spans="9:12" s="83" customFormat="1" x14ac:dyDescent="0.2">
      <c r="I279" s="120"/>
      <c r="J279" s="120"/>
      <c r="K279" s="120"/>
      <c r="L279" s="120"/>
    </row>
    <row r="280" spans="9:12" s="83" customFormat="1" x14ac:dyDescent="0.2">
      <c r="I280" s="120"/>
      <c r="J280" s="120"/>
      <c r="K280" s="120"/>
      <c r="L280" s="120"/>
    </row>
    <row r="281" spans="9:12" s="83" customFormat="1" x14ac:dyDescent="0.2">
      <c r="I281" s="120"/>
      <c r="J281" s="120"/>
      <c r="K281" s="120"/>
      <c r="L281" s="120"/>
    </row>
    <row r="282" spans="9:12" s="83" customFormat="1" x14ac:dyDescent="0.2">
      <c r="I282" s="120"/>
      <c r="J282" s="120"/>
      <c r="K282" s="120"/>
      <c r="L282" s="120"/>
    </row>
    <row r="283" spans="9:12" s="83" customFormat="1" x14ac:dyDescent="0.2">
      <c r="I283" s="120"/>
      <c r="J283" s="120"/>
      <c r="K283" s="120"/>
      <c r="L283" s="120"/>
    </row>
    <row r="284" spans="9:12" s="83" customFormat="1" x14ac:dyDescent="0.2">
      <c r="I284" s="120"/>
      <c r="J284" s="120"/>
      <c r="K284" s="120"/>
      <c r="L284" s="120"/>
    </row>
    <row r="285" spans="9:12" s="83" customFormat="1" x14ac:dyDescent="0.2">
      <c r="I285" s="120"/>
      <c r="J285" s="120"/>
      <c r="K285" s="120"/>
      <c r="L285" s="120"/>
    </row>
    <row r="286" spans="9:12" s="83" customFormat="1" x14ac:dyDescent="0.2">
      <c r="I286" s="120"/>
      <c r="J286" s="120"/>
      <c r="K286" s="120"/>
      <c r="L286" s="120"/>
    </row>
    <row r="287" spans="9:12" s="83" customFormat="1" x14ac:dyDescent="0.2">
      <c r="I287" s="120"/>
      <c r="J287" s="120"/>
      <c r="K287" s="120"/>
      <c r="L287" s="120"/>
    </row>
    <row r="288" spans="9:12" s="83" customFormat="1" x14ac:dyDescent="0.2">
      <c r="I288" s="120"/>
      <c r="J288" s="120"/>
      <c r="K288" s="120"/>
      <c r="L288" s="120"/>
    </row>
    <row r="289" spans="9:12" s="83" customFormat="1" x14ac:dyDescent="0.2">
      <c r="I289" s="120"/>
      <c r="J289" s="120"/>
      <c r="K289" s="120"/>
      <c r="L289" s="120"/>
    </row>
    <row r="290" spans="9:12" s="83" customFormat="1" x14ac:dyDescent="0.2">
      <c r="I290" s="120"/>
      <c r="J290" s="120"/>
      <c r="K290" s="120"/>
      <c r="L290" s="120"/>
    </row>
    <row r="291" spans="9:12" s="83" customFormat="1" x14ac:dyDescent="0.2">
      <c r="I291" s="120"/>
      <c r="J291" s="120"/>
      <c r="K291" s="120"/>
      <c r="L291" s="120"/>
    </row>
    <row r="292" spans="9:12" s="83" customFormat="1" x14ac:dyDescent="0.2">
      <c r="I292" s="120"/>
      <c r="J292" s="120"/>
      <c r="K292" s="120"/>
      <c r="L292" s="120"/>
    </row>
    <row r="293" spans="9:12" s="83" customFormat="1" x14ac:dyDescent="0.2">
      <c r="I293" s="120"/>
      <c r="J293" s="120"/>
      <c r="K293" s="120"/>
      <c r="L293" s="120"/>
    </row>
    <row r="294" spans="9:12" s="83" customFormat="1" x14ac:dyDescent="0.2">
      <c r="I294" s="120"/>
      <c r="J294" s="120"/>
      <c r="K294" s="120"/>
      <c r="L294" s="120"/>
    </row>
    <row r="295" spans="9:12" s="83" customFormat="1" x14ac:dyDescent="0.2">
      <c r="I295" s="120"/>
      <c r="J295" s="120"/>
      <c r="K295" s="120"/>
      <c r="L295" s="120"/>
    </row>
    <row r="296" spans="9:12" s="83" customFormat="1" x14ac:dyDescent="0.2">
      <c r="I296" s="120"/>
      <c r="J296" s="120"/>
      <c r="K296" s="120"/>
      <c r="L296" s="120"/>
    </row>
    <row r="297" spans="9:12" s="83" customFormat="1" x14ac:dyDescent="0.2">
      <c r="I297" s="120"/>
      <c r="J297" s="120"/>
      <c r="K297" s="120"/>
      <c r="L297" s="120"/>
    </row>
    <row r="298" spans="9:12" s="83" customFormat="1" x14ac:dyDescent="0.2">
      <c r="I298" s="120"/>
      <c r="J298" s="120"/>
      <c r="K298" s="120"/>
      <c r="L298" s="120"/>
    </row>
    <row r="299" spans="9:12" s="83" customFormat="1" x14ac:dyDescent="0.2">
      <c r="I299" s="120"/>
      <c r="J299" s="120"/>
      <c r="K299" s="120"/>
      <c r="L299" s="120"/>
    </row>
    <row r="300" spans="9:12" s="83" customFormat="1" x14ac:dyDescent="0.2">
      <c r="I300" s="120"/>
      <c r="J300" s="120"/>
      <c r="K300" s="120"/>
      <c r="L300" s="120"/>
    </row>
    <row r="301" spans="9:12" s="83" customFormat="1" x14ac:dyDescent="0.2">
      <c r="I301" s="120"/>
      <c r="J301" s="120"/>
      <c r="K301" s="120"/>
      <c r="L301" s="120"/>
    </row>
    <row r="302" spans="9:12" s="83" customFormat="1" x14ac:dyDescent="0.2">
      <c r="I302" s="120"/>
      <c r="J302" s="120"/>
      <c r="K302" s="120"/>
      <c r="L302" s="120"/>
    </row>
    <row r="303" spans="9:12" s="83" customFormat="1" x14ac:dyDescent="0.2">
      <c r="I303" s="120"/>
      <c r="J303" s="120"/>
      <c r="K303" s="120"/>
      <c r="L303" s="120"/>
    </row>
    <row r="304" spans="9:12" s="83" customFormat="1" x14ac:dyDescent="0.2">
      <c r="I304" s="120"/>
      <c r="J304" s="120"/>
      <c r="K304" s="120"/>
      <c r="L304" s="120"/>
    </row>
    <row r="305" spans="9:12" s="83" customFormat="1" x14ac:dyDescent="0.2">
      <c r="I305" s="120"/>
      <c r="J305" s="120"/>
      <c r="K305" s="120"/>
      <c r="L305" s="120"/>
    </row>
    <row r="306" spans="9:12" s="83" customFormat="1" x14ac:dyDescent="0.2">
      <c r="I306" s="120"/>
      <c r="J306" s="120"/>
      <c r="K306" s="120"/>
      <c r="L306" s="120"/>
    </row>
    <row r="307" spans="9:12" s="83" customFormat="1" x14ac:dyDescent="0.2">
      <c r="I307" s="120"/>
      <c r="J307" s="120"/>
      <c r="K307" s="120"/>
      <c r="L307" s="120"/>
    </row>
    <row r="308" spans="9:12" s="83" customFormat="1" x14ac:dyDescent="0.2">
      <c r="I308" s="120"/>
      <c r="J308" s="120"/>
      <c r="K308" s="120"/>
      <c r="L308" s="120"/>
    </row>
    <row r="309" spans="9:12" s="83" customFormat="1" x14ac:dyDescent="0.2">
      <c r="I309" s="120"/>
      <c r="J309" s="120"/>
      <c r="K309" s="120"/>
      <c r="L309" s="120"/>
    </row>
    <row r="310" spans="9:12" s="83" customFormat="1" x14ac:dyDescent="0.2">
      <c r="I310" s="120"/>
      <c r="J310" s="120"/>
      <c r="K310" s="120"/>
      <c r="L310" s="120"/>
    </row>
    <row r="311" spans="9:12" s="83" customFormat="1" x14ac:dyDescent="0.2">
      <c r="I311" s="120"/>
      <c r="J311" s="120"/>
      <c r="K311" s="120"/>
      <c r="L311" s="120"/>
    </row>
    <row r="312" spans="9:12" s="83" customFormat="1" x14ac:dyDescent="0.2">
      <c r="I312" s="120"/>
      <c r="J312" s="120"/>
      <c r="K312" s="120"/>
      <c r="L312" s="120"/>
    </row>
    <row r="313" spans="9:12" s="83" customFormat="1" x14ac:dyDescent="0.2">
      <c r="I313" s="120"/>
      <c r="J313" s="120"/>
      <c r="K313" s="120"/>
      <c r="L313" s="120"/>
    </row>
    <row r="314" spans="9:12" s="83" customFormat="1" x14ac:dyDescent="0.2">
      <c r="I314" s="120"/>
      <c r="J314" s="120"/>
      <c r="K314" s="120"/>
      <c r="L314" s="120"/>
    </row>
    <row r="315" spans="9:12" s="83" customFormat="1" x14ac:dyDescent="0.2">
      <c r="I315" s="120"/>
      <c r="J315" s="120"/>
      <c r="K315" s="120"/>
      <c r="L315" s="120"/>
    </row>
    <row r="316" spans="9:12" s="83" customFormat="1" x14ac:dyDescent="0.2">
      <c r="I316" s="120"/>
      <c r="J316" s="120"/>
      <c r="K316" s="120"/>
      <c r="L316" s="120"/>
    </row>
    <row r="317" spans="9:12" s="83" customFormat="1" x14ac:dyDescent="0.2">
      <c r="I317" s="120"/>
      <c r="J317" s="120"/>
      <c r="K317" s="120"/>
      <c r="L317" s="120"/>
    </row>
    <row r="318" spans="9:12" s="83" customFormat="1" x14ac:dyDescent="0.2">
      <c r="I318" s="120"/>
      <c r="J318" s="120"/>
      <c r="K318" s="120"/>
      <c r="L318" s="120"/>
    </row>
    <row r="319" spans="9:12" s="83" customFormat="1" x14ac:dyDescent="0.2">
      <c r="I319" s="120"/>
      <c r="J319" s="120"/>
      <c r="K319" s="120"/>
      <c r="L319" s="120"/>
    </row>
    <row r="320" spans="9:12" s="83" customFormat="1" x14ac:dyDescent="0.2">
      <c r="I320" s="120"/>
      <c r="J320" s="120"/>
      <c r="K320" s="120"/>
      <c r="L320" s="120"/>
    </row>
    <row r="321" spans="9:12" s="83" customFormat="1" x14ac:dyDescent="0.2">
      <c r="I321" s="120"/>
      <c r="J321" s="120"/>
      <c r="K321" s="120"/>
      <c r="L321" s="120"/>
    </row>
    <row r="322" spans="9:12" s="83" customFormat="1" x14ac:dyDescent="0.2">
      <c r="I322" s="120"/>
      <c r="J322" s="120"/>
      <c r="K322" s="120"/>
      <c r="L322" s="120"/>
    </row>
    <row r="323" spans="9:12" s="83" customFormat="1" x14ac:dyDescent="0.2">
      <c r="I323" s="120"/>
      <c r="J323" s="120"/>
      <c r="K323" s="120"/>
      <c r="L323" s="120"/>
    </row>
    <row r="324" spans="9:12" s="83" customFormat="1" x14ac:dyDescent="0.2">
      <c r="I324" s="120"/>
      <c r="J324" s="120"/>
      <c r="K324" s="120"/>
      <c r="L324" s="120"/>
    </row>
    <row r="325" spans="9:12" s="83" customFormat="1" x14ac:dyDescent="0.2">
      <c r="I325" s="120"/>
      <c r="J325" s="120"/>
      <c r="K325" s="120"/>
      <c r="L325" s="120"/>
    </row>
    <row r="326" spans="9:12" s="83" customFormat="1" x14ac:dyDescent="0.2">
      <c r="I326" s="120"/>
      <c r="J326" s="120"/>
      <c r="K326" s="120"/>
      <c r="L326" s="120"/>
    </row>
    <row r="327" spans="9:12" s="83" customFormat="1" x14ac:dyDescent="0.2">
      <c r="I327" s="120"/>
      <c r="J327" s="120"/>
      <c r="K327" s="120"/>
      <c r="L327" s="120"/>
    </row>
    <row r="328" spans="9:12" s="83" customFormat="1" x14ac:dyDescent="0.2">
      <c r="I328" s="120"/>
      <c r="J328" s="120"/>
      <c r="K328" s="120"/>
      <c r="L328" s="120"/>
    </row>
    <row r="329" spans="9:12" s="83" customFormat="1" x14ac:dyDescent="0.2">
      <c r="I329" s="120"/>
      <c r="J329" s="120"/>
      <c r="K329" s="120"/>
      <c r="L329" s="120"/>
    </row>
    <row r="330" spans="9:12" s="83" customFormat="1" x14ac:dyDescent="0.2">
      <c r="I330" s="120"/>
      <c r="J330" s="120"/>
      <c r="K330" s="120"/>
      <c r="L330" s="120"/>
    </row>
    <row r="331" spans="9:12" s="83" customFormat="1" x14ac:dyDescent="0.2">
      <c r="I331" s="120"/>
      <c r="J331" s="120"/>
      <c r="K331" s="120"/>
      <c r="L331" s="120"/>
    </row>
    <row r="332" spans="9:12" s="83" customFormat="1" x14ac:dyDescent="0.2">
      <c r="I332" s="120"/>
      <c r="J332" s="120"/>
      <c r="K332" s="120"/>
      <c r="L332" s="120"/>
    </row>
    <row r="333" spans="9:12" s="83" customFormat="1" x14ac:dyDescent="0.2">
      <c r="I333" s="120"/>
      <c r="J333" s="120"/>
      <c r="K333" s="120"/>
      <c r="L333" s="120"/>
    </row>
    <row r="334" spans="9:12" s="83" customFormat="1" x14ac:dyDescent="0.2">
      <c r="I334" s="120"/>
      <c r="J334" s="120"/>
      <c r="K334" s="120"/>
      <c r="L334" s="120"/>
    </row>
    <row r="335" spans="9:12" s="83" customFormat="1" x14ac:dyDescent="0.2">
      <c r="I335" s="120"/>
      <c r="J335" s="120"/>
      <c r="K335" s="120"/>
      <c r="L335" s="120"/>
    </row>
    <row r="336" spans="9:12" s="83" customFormat="1" x14ac:dyDescent="0.2">
      <c r="I336" s="120"/>
      <c r="J336" s="120"/>
      <c r="K336" s="120"/>
      <c r="L336" s="120"/>
    </row>
    <row r="337" spans="9:12" s="83" customFormat="1" x14ac:dyDescent="0.2">
      <c r="I337" s="120"/>
      <c r="J337" s="120"/>
      <c r="K337" s="120"/>
      <c r="L337" s="120"/>
    </row>
    <row r="338" spans="9:12" s="83" customFormat="1" x14ac:dyDescent="0.2">
      <c r="I338" s="120"/>
      <c r="J338" s="120"/>
      <c r="K338" s="120"/>
      <c r="L338" s="120"/>
    </row>
    <row r="339" spans="9:12" s="83" customFormat="1" x14ac:dyDescent="0.2">
      <c r="I339" s="120"/>
      <c r="J339" s="120"/>
      <c r="K339" s="120"/>
      <c r="L339" s="120"/>
    </row>
    <row r="340" spans="9:12" s="83" customFormat="1" x14ac:dyDescent="0.2">
      <c r="I340" s="120"/>
      <c r="J340" s="120"/>
      <c r="K340" s="120"/>
      <c r="L340" s="120"/>
    </row>
    <row r="341" spans="9:12" s="83" customFormat="1" x14ac:dyDescent="0.2">
      <c r="I341" s="120"/>
      <c r="J341" s="120"/>
      <c r="K341" s="120"/>
      <c r="L341" s="120"/>
    </row>
    <row r="342" spans="9:12" s="83" customFormat="1" x14ac:dyDescent="0.2">
      <c r="I342" s="120"/>
      <c r="J342" s="120"/>
      <c r="K342" s="120"/>
      <c r="L342" s="120"/>
    </row>
    <row r="343" spans="9:12" s="83" customFormat="1" x14ac:dyDescent="0.2">
      <c r="I343" s="120"/>
      <c r="J343" s="120"/>
      <c r="K343" s="120"/>
      <c r="L343" s="120"/>
    </row>
    <row r="344" spans="9:12" s="83" customFormat="1" x14ac:dyDescent="0.2">
      <c r="I344" s="120"/>
      <c r="J344" s="120"/>
      <c r="K344" s="120"/>
      <c r="L344" s="120"/>
    </row>
    <row r="345" spans="9:12" s="83" customFormat="1" x14ac:dyDescent="0.2">
      <c r="I345" s="120"/>
      <c r="J345" s="120"/>
      <c r="K345" s="120"/>
      <c r="L345" s="120"/>
    </row>
    <row r="346" spans="9:12" s="83" customFormat="1" x14ac:dyDescent="0.2">
      <c r="I346" s="120"/>
      <c r="J346" s="120"/>
      <c r="K346" s="120"/>
      <c r="L346" s="120"/>
    </row>
    <row r="347" spans="9:12" s="83" customFormat="1" x14ac:dyDescent="0.2">
      <c r="I347" s="120"/>
      <c r="J347" s="120"/>
      <c r="K347" s="120"/>
      <c r="L347" s="120"/>
    </row>
    <row r="348" spans="9:12" s="83" customFormat="1" x14ac:dyDescent="0.2">
      <c r="I348" s="120"/>
      <c r="J348" s="120"/>
      <c r="K348" s="120"/>
      <c r="L348" s="120"/>
    </row>
    <row r="349" spans="9:12" s="83" customFormat="1" x14ac:dyDescent="0.2">
      <c r="I349" s="120"/>
      <c r="J349" s="120"/>
      <c r="K349" s="120"/>
      <c r="L349" s="120"/>
    </row>
    <row r="350" spans="9:12" s="83" customFormat="1" x14ac:dyDescent="0.2">
      <c r="I350" s="120"/>
      <c r="J350" s="120"/>
      <c r="K350" s="120"/>
      <c r="L350" s="120"/>
    </row>
    <row r="351" spans="9:12" s="83" customFormat="1" x14ac:dyDescent="0.2">
      <c r="I351" s="120"/>
      <c r="J351" s="120"/>
      <c r="K351" s="120"/>
      <c r="L351" s="120"/>
    </row>
    <row r="352" spans="9:12" s="83" customFormat="1" x14ac:dyDescent="0.2">
      <c r="I352" s="120"/>
      <c r="J352" s="120"/>
      <c r="K352" s="120"/>
      <c r="L352" s="120"/>
    </row>
    <row r="353" spans="9:12" s="83" customFormat="1" x14ac:dyDescent="0.2">
      <c r="I353" s="120"/>
      <c r="J353" s="120"/>
      <c r="K353" s="120"/>
      <c r="L353" s="120"/>
    </row>
    <row r="354" spans="9:12" s="83" customFormat="1" x14ac:dyDescent="0.2">
      <c r="I354" s="120"/>
      <c r="J354" s="120"/>
      <c r="K354" s="120"/>
      <c r="L354" s="120"/>
    </row>
    <row r="355" spans="9:12" s="83" customFormat="1" x14ac:dyDescent="0.2">
      <c r="I355" s="120"/>
      <c r="J355" s="120"/>
      <c r="K355" s="120"/>
      <c r="L355" s="120"/>
    </row>
    <row r="356" spans="9:12" s="83" customFormat="1" x14ac:dyDescent="0.2">
      <c r="I356" s="120"/>
      <c r="J356" s="120"/>
      <c r="K356" s="120"/>
      <c r="L356" s="120"/>
    </row>
    <row r="357" spans="9:12" s="83" customFormat="1" x14ac:dyDescent="0.2">
      <c r="I357" s="120"/>
      <c r="J357" s="120"/>
      <c r="K357" s="120"/>
      <c r="L357" s="120"/>
    </row>
    <row r="358" spans="9:12" s="83" customFormat="1" x14ac:dyDescent="0.2">
      <c r="I358" s="120"/>
      <c r="J358" s="120"/>
      <c r="K358" s="120"/>
      <c r="L358" s="120"/>
    </row>
    <row r="359" spans="9:12" s="83" customFormat="1" x14ac:dyDescent="0.2">
      <c r="I359" s="120"/>
      <c r="J359" s="120"/>
      <c r="K359" s="120"/>
      <c r="L359" s="120"/>
    </row>
    <row r="360" spans="9:12" s="83" customFormat="1" x14ac:dyDescent="0.2">
      <c r="I360" s="120"/>
      <c r="J360" s="120"/>
      <c r="K360" s="120"/>
      <c r="L360" s="120"/>
    </row>
    <row r="361" spans="9:12" s="83" customFormat="1" x14ac:dyDescent="0.2">
      <c r="I361" s="120"/>
      <c r="J361" s="120"/>
      <c r="K361" s="120"/>
      <c r="L361" s="120"/>
    </row>
    <row r="362" spans="9:12" s="83" customFormat="1" x14ac:dyDescent="0.2">
      <c r="I362" s="120"/>
      <c r="J362" s="120"/>
      <c r="K362" s="120"/>
      <c r="L362" s="120"/>
    </row>
    <row r="363" spans="9:12" s="83" customFormat="1" x14ac:dyDescent="0.2">
      <c r="I363" s="120"/>
      <c r="J363" s="120"/>
      <c r="K363" s="120"/>
      <c r="L363" s="120"/>
    </row>
    <row r="364" spans="9:12" s="83" customFormat="1" x14ac:dyDescent="0.2">
      <c r="I364" s="120"/>
      <c r="J364" s="120"/>
      <c r="K364" s="120"/>
      <c r="L364" s="120"/>
    </row>
    <row r="365" spans="9:12" s="83" customFormat="1" x14ac:dyDescent="0.2">
      <c r="I365" s="120"/>
      <c r="J365" s="120"/>
      <c r="K365" s="120"/>
      <c r="L365" s="120"/>
    </row>
    <row r="366" spans="9:12" s="83" customFormat="1" x14ac:dyDescent="0.2">
      <c r="I366" s="120"/>
      <c r="J366" s="120"/>
      <c r="K366" s="120"/>
      <c r="L366" s="120"/>
    </row>
    <row r="367" spans="9:12" s="83" customFormat="1" x14ac:dyDescent="0.2">
      <c r="I367" s="120"/>
      <c r="J367" s="120"/>
      <c r="K367" s="120"/>
      <c r="L367" s="120"/>
    </row>
    <row r="368" spans="9:12" s="83" customFormat="1" x14ac:dyDescent="0.2">
      <c r="I368" s="120"/>
      <c r="J368" s="120"/>
      <c r="K368" s="120"/>
      <c r="L368" s="120"/>
    </row>
    <row r="369" spans="9:12" s="83" customFormat="1" x14ac:dyDescent="0.2">
      <c r="I369" s="120"/>
      <c r="J369" s="120"/>
      <c r="K369" s="120"/>
      <c r="L369" s="120"/>
    </row>
    <row r="370" spans="9:12" s="83" customFormat="1" x14ac:dyDescent="0.2">
      <c r="I370" s="120"/>
      <c r="J370" s="120"/>
      <c r="K370" s="120"/>
      <c r="L370" s="120"/>
    </row>
    <row r="371" spans="9:12" s="83" customFormat="1" x14ac:dyDescent="0.2">
      <c r="I371" s="120"/>
      <c r="J371" s="120"/>
      <c r="K371" s="120"/>
      <c r="L371" s="120"/>
    </row>
    <row r="372" spans="9:12" s="83" customFormat="1" x14ac:dyDescent="0.2">
      <c r="I372" s="120"/>
      <c r="J372" s="120"/>
      <c r="K372" s="120"/>
      <c r="L372" s="120"/>
    </row>
    <row r="373" spans="9:12" s="83" customFormat="1" x14ac:dyDescent="0.2">
      <c r="I373" s="120"/>
      <c r="J373" s="120"/>
      <c r="K373" s="120"/>
      <c r="L373" s="120"/>
    </row>
    <row r="374" spans="9:12" s="83" customFormat="1" x14ac:dyDescent="0.2">
      <c r="I374" s="120"/>
      <c r="J374" s="120"/>
      <c r="K374" s="120"/>
      <c r="L374" s="120"/>
    </row>
    <row r="375" spans="9:12" s="83" customFormat="1" x14ac:dyDescent="0.2">
      <c r="I375" s="120"/>
      <c r="J375" s="120"/>
      <c r="K375" s="120"/>
      <c r="L375" s="120"/>
    </row>
    <row r="376" spans="9:12" s="83" customFormat="1" x14ac:dyDescent="0.2">
      <c r="I376" s="120"/>
      <c r="J376" s="120"/>
      <c r="K376" s="120"/>
      <c r="L376" s="120"/>
    </row>
    <row r="377" spans="9:12" s="83" customFormat="1" x14ac:dyDescent="0.2">
      <c r="I377" s="120"/>
      <c r="J377" s="120"/>
      <c r="K377" s="120"/>
      <c r="L377" s="120"/>
    </row>
    <row r="378" spans="9:12" s="83" customFormat="1" x14ac:dyDescent="0.2">
      <c r="I378" s="120"/>
      <c r="J378" s="120"/>
      <c r="K378" s="120"/>
      <c r="L378" s="120"/>
    </row>
    <row r="379" spans="9:12" s="83" customFormat="1" x14ac:dyDescent="0.2">
      <c r="I379" s="120"/>
      <c r="J379" s="120"/>
      <c r="K379" s="120"/>
      <c r="L379" s="120"/>
    </row>
    <row r="380" spans="9:12" s="83" customFormat="1" x14ac:dyDescent="0.2">
      <c r="I380" s="120"/>
      <c r="J380" s="120"/>
      <c r="K380" s="120"/>
      <c r="L380" s="120"/>
    </row>
    <row r="381" spans="9:12" s="83" customFormat="1" x14ac:dyDescent="0.2">
      <c r="I381" s="120"/>
      <c r="J381" s="120"/>
      <c r="K381" s="120"/>
      <c r="L381" s="120"/>
    </row>
    <row r="382" spans="9:12" s="83" customFormat="1" x14ac:dyDescent="0.2">
      <c r="I382" s="120"/>
      <c r="J382" s="120"/>
      <c r="K382" s="120"/>
      <c r="L382" s="120"/>
    </row>
    <row r="383" spans="9:12" s="83" customFormat="1" x14ac:dyDescent="0.2">
      <c r="I383" s="120"/>
      <c r="J383" s="120"/>
      <c r="K383" s="120"/>
      <c r="L383" s="120"/>
    </row>
    <row r="384" spans="9:12" s="83" customFormat="1" x14ac:dyDescent="0.2">
      <c r="I384" s="120"/>
      <c r="J384" s="120"/>
      <c r="K384" s="120"/>
      <c r="L384" s="120"/>
    </row>
    <row r="385" spans="9:12" s="83" customFormat="1" x14ac:dyDescent="0.2">
      <c r="I385" s="120"/>
      <c r="J385" s="120"/>
      <c r="K385" s="120"/>
      <c r="L385" s="120"/>
    </row>
    <row r="386" spans="9:12" s="83" customFormat="1" x14ac:dyDescent="0.2">
      <c r="I386" s="120"/>
      <c r="J386" s="120"/>
      <c r="K386" s="120"/>
      <c r="L386" s="120"/>
    </row>
    <row r="387" spans="9:12" s="83" customFormat="1" x14ac:dyDescent="0.2">
      <c r="I387" s="120"/>
      <c r="J387" s="120"/>
      <c r="K387" s="120"/>
      <c r="L387" s="120"/>
    </row>
    <row r="388" spans="9:12" s="83" customFormat="1" x14ac:dyDescent="0.2">
      <c r="I388" s="120"/>
      <c r="J388" s="120"/>
      <c r="K388" s="120"/>
      <c r="L388" s="120"/>
    </row>
    <row r="389" spans="9:12" s="83" customFormat="1" x14ac:dyDescent="0.2">
      <c r="I389" s="120"/>
      <c r="J389" s="120"/>
      <c r="K389" s="120"/>
      <c r="L389" s="120"/>
    </row>
    <row r="390" spans="9:12" s="83" customFormat="1" x14ac:dyDescent="0.2">
      <c r="I390" s="120"/>
      <c r="J390" s="120"/>
      <c r="K390" s="120"/>
      <c r="L390" s="120"/>
    </row>
    <row r="391" spans="9:12" s="83" customFormat="1" x14ac:dyDescent="0.2">
      <c r="I391" s="120"/>
      <c r="J391" s="120"/>
      <c r="K391" s="120"/>
      <c r="L391" s="120"/>
    </row>
    <row r="392" spans="9:12" s="83" customFormat="1" x14ac:dyDescent="0.2">
      <c r="I392" s="120"/>
      <c r="J392" s="120"/>
      <c r="K392" s="120"/>
      <c r="L392" s="120"/>
    </row>
    <row r="393" spans="9:12" s="83" customFormat="1" x14ac:dyDescent="0.2">
      <c r="I393" s="120"/>
      <c r="J393" s="120"/>
      <c r="K393" s="120"/>
      <c r="L393" s="120"/>
    </row>
    <row r="394" spans="9:12" s="83" customFormat="1" x14ac:dyDescent="0.2">
      <c r="I394" s="120"/>
      <c r="J394" s="120"/>
      <c r="K394" s="120"/>
      <c r="L394" s="120"/>
    </row>
    <row r="395" spans="9:12" s="83" customFormat="1" x14ac:dyDescent="0.2">
      <c r="I395" s="120"/>
      <c r="J395" s="120"/>
      <c r="K395" s="120"/>
      <c r="L395" s="120"/>
    </row>
    <row r="396" spans="9:12" s="83" customFormat="1" x14ac:dyDescent="0.2">
      <c r="I396" s="120"/>
      <c r="J396" s="120"/>
      <c r="K396" s="120"/>
      <c r="L396" s="120"/>
    </row>
    <row r="397" spans="9:12" s="83" customFormat="1" x14ac:dyDescent="0.2">
      <c r="I397" s="120"/>
      <c r="J397" s="120"/>
      <c r="K397" s="120"/>
      <c r="L397" s="120"/>
    </row>
    <row r="398" spans="9:12" s="83" customFormat="1" x14ac:dyDescent="0.2">
      <c r="I398" s="120"/>
      <c r="J398" s="120"/>
      <c r="K398" s="120"/>
      <c r="L398" s="120"/>
    </row>
    <row r="399" spans="9:12" s="83" customFormat="1" x14ac:dyDescent="0.2">
      <c r="I399" s="120"/>
      <c r="J399" s="120"/>
      <c r="K399" s="120"/>
      <c r="L399" s="120"/>
    </row>
    <row r="400" spans="9:12" s="83" customFormat="1" x14ac:dyDescent="0.2">
      <c r="I400" s="120"/>
      <c r="J400" s="120"/>
      <c r="K400" s="120"/>
      <c r="L400" s="120"/>
    </row>
    <row r="401" spans="9:12" s="83" customFormat="1" x14ac:dyDescent="0.2">
      <c r="I401" s="120"/>
      <c r="J401" s="120"/>
      <c r="K401" s="120"/>
      <c r="L401" s="120"/>
    </row>
    <row r="402" spans="9:12" s="83" customFormat="1" x14ac:dyDescent="0.2">
      <c r="I402" s="120"/>
      <c r="J402" s="120"/>
      <c r="K402" s="120"/>
      <c r="L402" s="120"/>
    </row>
    <row r="403" spans="9:12" s="83" customFormat="1" x14ac:dyDescent="0.2">
      <c r="I403" s="120"/>
      <c r="J403" s="120"/>
      <c r="K403" s="120"/>
      <c r="L403" s="120"/>
    </row>
    <row r="404" spans="9:12" s="83" customFormat="1" x14ac:dyDescent="0.2">
      <c r="I404" s="120"/>
      <c r="J404" s="120"/>
      <c r="K404" s="120"/>
      <c r="L404" s="120"/>
    </row>
    <row r="405" spans="9:12" s="83" customFormat="1" x14ac:dyDescent="0.2">
      <c r="I405" s="120"/>
      <c r="J405" s="120"/>
      <c r="K405" s="120"/>
      <c r="L405" s="120"/>
    </row>
    <row r="406" spans="9:12" s="83" customFormat="1" x14ac:dyDescent="0.2">
      <c r="I406" s="120"/>
      <c r="J406" s="120"/>
      <c r="K406" s="120"/>
      <c r="L406" s="120"/>
    </row>
    <row r="407" spans="9:12" s="83" customFormat="1" x14ac:dyDescent="0.2">
      <c r="I407" s="120"/>
      <c r="J407" s="120"/>
      <c r="K407" s="120"/>
      <c r="L407" s="120"/>
    </row>
    <row r="408" spans="9:12" s="83" customFormat="1" x14ac:dyDescent="0.2">
      <c r="I408" s="120"/>
      <c r="J408" s="120"/>
      <c r="K408" s="120"/>
      <c r="L408" s="120"/>
    </row>
    <row r="409" spans="9:12" s="83" customFormat="1" x14ac:dyDescent="0.2">
      <c r="I409" s="120"/>
      <c r="J409" s="120"/>
      <c r="K409" s="120"/>
      <c r="L409" s="120"/>
    </row>
    <row r="410" spans="9:12" s="83" customFormat="1" x14ac:dyDescent="0.2">
      <c r="I410" s="120"/>
      <c r="J410" s="120"/>
      <c r="K410" s="120"/>
      <c r="L410" s="120"/>
    </row>
    <row r="411" spans="9:12" s="83" customFormat="1" x14ac:dyDescent="0.2">
      <c r="I411" s="120"/>
      <c r="J411" s="120"/>
      <c r="K411" s="120"/>
      <c r="L411" s="120"/>
    </row>
    <row r="412" spans="9:12" s="83" customFormat="1" x14ac:dyDescent="0.2">
      <c r="I412" s="120"/>
      <c r="J412" s="120"/>
      <c r="K412" s="120"/>
      <c r="L412" s="120"/>
    </row>
    <row r="413" spans="9:12" s="83" customFormat="1" x14ac:dyDescent="0.2">
      <c r="I413" s="120"/>
      <c r="J413" s="120"/>
      <c r="K413" s="120"/>
      <c r="L413" s="120"/>
    </row>
    <row r="414" spans="9:12" s="83" customFormat="1" x14ac:dyDescent="0.2">
      <c r="I414" s="120"/>
      <c r="J414" s="120"/>
      <c r="K414" s="120"/>
      <c r="L414" s="120"/>
    </row>
    <row r="415" spans="9:12" s="83" customFormat="1" x14ac:dyDescent="0.2">
      <c r="I415" s="120"/>
      <c r="J415" s="120"/>
      <c r="K415" s="120"/>
      <c r="L415" s="120"/>
    </row>
    <row r="416" spans="9:12" s="83" customFormat="1" x14ac:dyDescent="0.2">
      <c r="I416" s="120"/>
      <c r="J416" s="120"/>
      <c r="K416" s="120"/>
      <c r="L416" s="120"/>
    </row>
    <row r="417" spans="9:12" s="83" customFormat="1" x14ac:dyDescent="0.2">
      <c r="I417" s="120"/>
      <c r="J417" s="120"/>
      <c r="K417" s="120"/>
      <c r="L417" s="120"/>
    </row>
    <row r="418" spans="9:12" s="83" customFormat="1" x14ac:dyDescent="0.2">
      <c r="I418" s="120"/>
      <c r="J418" s="120"/>
      <c r="K418" s="120"/>
      <c r="L418" s="120"/>
    </row>
    <row r="419" spans="9:12" s="83" customFormat="1" x14ac:dyDescent="0.2">
      <c r="I419" s="120"/>
      <c r="J419" s="120"/>
      <c r="K419" s="120"/>
      <c r="L419" s="120"/>
    </row>
    <row r="420" spans="9:12" s="83" customFormat="1" x14ac:dyDescent="0.2">
      <c r="I420" s="120"/>
      <c r="J420" s="120"/>
      <c r="K420" s="120"/>
      <c r="L420" s="120"/>
    </row>
    <row r="421" spans="9:12" s="83" customFormat="1" x14ac:dyDescent="0.2">
      <c r="I421" s="120"/>
      <c r="J421" s="120"/>
      <c r="K421" s="120"/>
      <c r="L421" s="120"/>
    </row>
    <row r="422" spans="9:12" s="83" customFormat="1" x14ac:dyDescent="0.2">
      <c r="I422" s="120"/>
      <c r="J422" s="120"/>
      <c r="K422" s="120"/>
      <c r="L422" s="120"/>
    </row>
    <row r="423" spans="9:12" s="83" customFormat="1" x14ac:dyDescent="0.2">
      <c r="I423" s="120"/>
      <c r="J423" s="120"/>
      <c r="K423" s="120"/>
      <c r="L423" s="120"/>
    </row>
    <row r="424" spans="9:12" x14ac:dyDescent="0.2">
      <c r="I424" s="120"/>
      <c r="J424" s="120"/>
      <c r="K424" s="120"/>
      <c r="L424" s="120"/>
    </row>
    <row r="425" spans="9:12" x14ac:dyDescent="0.2">
      <c r="I425" s="120"/>
      <c r="J425" s="120"/>
      <c r="K425" s="120"/>
      <c r="L425" s="120"/>
    </row>
    <row r="426" spans="9:12" x14ac:dyDescent="0.2">
      <c r="I426" s="120"/>
      <c r="J426" s="120"/>
      <c r="K426" s="120"/>
      <c r="L426" s="120"/>
    </row>
    <row r="427" spans="9:12" x14ac:dyDescent="0.2">
      <c r="I427" s="120"/>
      <c r="J427" s="120"/>
      <c r="K427" s="120"/>
      <c r="L427" s="120"/>
    </row>
    <row r="428" spans="9:12" x14ac:dyDescent="0.2">
      <c r="I428" s="120"/>
      <c r="J428" s="120"/>
      <c r="K428" s="120"/>
      <c r="L428" s="120"/>
    </row>
    <row r="429" spans="9:12" x14ac:dyDescent="0.2">
      <c r="I429" s="120"/>
      <c r="J429" s="120"/>
      <c r="K429" s="120"/>
      <c r="L429" s="120"/>
    </row>
    <row r="430" spans="9:12" x14ac:dyDescent="0.2">
      <c r="I430" s="120"/>
      <c r="J430" s="120"/>
      <c r="K430" s="120"/>
      <c r="L430" s="120"/>
    </row>
    <row r="431" spans="9:12" x14ac:dyDescent="0.2">
      <c r="I431" s="120"/>
      <c r="J431" s="120"/>
      <c r="K431" s="120"/>
      <c r="L431" s="120"/>
    </row>
    <row r="432" spans="9:12" x14ac:dyDescent="0.2">
      <c r="I432" s="120"/>
      <c r="J432" s="120"/>
      <c r="K432" s="120"/>
      <c r="L432" s="120"/>
    </row>
    <row r="433" spans="9:12" x14ac:dyDescent="0.2">
      <c r="I433" s="120"/>
      <c r="J433" s="120"/>
      <c r="K433" s="120"/>
      <c r="L433" s="120"/>
    </row>
    <row r="434" spans="9:12" x14ac:dyDescent="0.2">
      <c r="I434" s="120"/>
      <c r="J434" s="120"/>
      <c r="K434" s="120"/>
      <c r="L434" s="120"/>
    </row>
    <row r="435" spans="9:12" x14ac:dyDescent="0.2">
      <c r="I435" s="120"/>
      <c r="J435" s="120"/>
      <c r="K435" s="120"/>
      <c r="L435" s="120"/>
    </row>
    <row r="436" spans="9:12" x14ac:dyDescent="0.2">
      <c r="I436" s="120"/>
      <c r="J436" s="120"/>
      <c r="K436" s="120"/>
      <c r="L436" s="120"/>
    </row>
    <row r="437" spans="9:12" x14ac:dyDescent="0.2">
      <c r="I437" s="120"/>
      <c r="J437" s="120"/>
      <c r="K437" s="120"/>
      <c r="L437" s="120"/>
    </row>
    <row r="438" spans="9:12" x14ac:dyDescent="0.2">
      <c r="I438" s="120"/>
      <c r="J438" s="120"/>
      <c r="K438" s="120"/>
      <c r="L438" s="120"/>
    </row>
    <row r="439" spans="9:12" x14ac:dyDescent="0.2">
      <c r="I439" s="120"/>
      <c r="J439" s="120"/>
      <c r="K439" s="120"/>
      <c r="L439" s="120"/>
    </row>
    <row r="440" spans="9:12" x14ac:dyDescent="0.2">
      <c r="I440" s="120"/>
      <c r="J440" s="120"/>
      <c r="K440" s="120"/>
      <c r="L440" s="120"/>
    </row>
    <row r="441" spans="9:12" x14ac:dyDescent="0.2">
      <c r="I441" s="120"/>
      <c r="J441" s="120"/>
      <c r="K441" s="120"/>
      <c r="L441" s="120"/>
    </row>
    <row r="442" spans="9:12" x14ac:dyDescent="0.2">
      <c r="I442" s="120"/>
      <c r="J442" s="120"/>
      <c r="K442" s="120"/>
      <c r="L442" s="120"/>
    </row>
    <row r="443" spans="9:12" x14ac:dyDescent="0.2">
      <c r="I443" s="120"/>
      <c r="J443" s="120"/>
      <c r="K443" s="120"/>
      <c r="L443" s="120"/>
    </row>
    <row r="444" spans="9:12" x14ac:dyDescent="0.2">
      <c r="I444" s="120"/>
      <c r="J444" s="120"/>
      <c r="K444" s="120"/>
      <c r="L444" s="120"/>
    </row>
    <row r="445" spans="9:12" x14ac:dyDescent="0.2">
      <c r="I445" s="120"/>
      <c r="J445" s="120"/>
      <c r="K445" s="120"/>
      <c r="L445" s="120"/>
    </row>
    <row r="446" spans="9:12" x14ac:dyDescent="0.2">
      <c r="I446" s="120"/>
      <c r="J446" s="120"/>
      <c r="K446" s="120"/>
      <c r="L446" s="120"/>
    </row>
    <row r="447" spans="9:12" x14ac:dyDescent="0.2">
      <c r="I447" s="120"/>
      <c r="J447" s="120"/>
      <c r="K447" s="120"/>
      <c r="L447" s="120"/>
    </row>
    <row r="448" spans="9:12" x14ac:dyDescent="0.2">
      <c r="I448" s="120"/>
      <c r="J448" s="120"/>
      <c r="K448" s="120"/>
      <c r="L448" s="120"/>
    </row>
    <row r="449" spans="9:12" x14ac:dyDescent="0.2">
      <c r="I449" s="120"/>
      <c r="J449" s="120"/>
      <c r="K449" s="120"/>
      <c r="L449" s="120"/>
    </row>
    <row r="450" spans="9:12" x14ac:dyDescent="0.2">
      <c r="I450" s="120"/>
      <c r="J450" s="120"/>
      <c r="K450" s="120"/>
      <c r="L450" s="120"/>
    </row>
    <row r="451" spans="9:12" x14ac:dyDescent="0.2">
      <c r="I451" s="120"/>
      <c r="J451" s="120"/>
      <c r="K451" s="120"/>
      <c r="L451" s="120"/>
    </row>
    <row r="452" spans="9:12" x14ac:dyDescent="0.2">
      <c r="I452" s="120"/>
      <c r="J452" s="120"/>
      <c r="K452" s="120"/>
      <c r="L452" s="120"/>
    </row>
    <row r="453" spans="9:12" x14ac:dyDescent="0.2">
      <c r="I453" s="120"/>
      <c r="J453" s="120"/>
      <c r="K453" s="120"/>
      <c r="L453" s="120"/>
    </row>
    <row r="454" spans="9:12" x14ac:dyDescent="0.2">
      <c r="I454" s="120"/>
      <c r="J454" s="120"/>
      <c r="K454" s="120"/>
      <c r="L454" s="120"/>
    </row>
    <row r="455" spans="9:12" x14ac:dyDescent="0.2">
      <c r="I455" s="120"/>
      <c r="J455" s="120"/>
      <c r="K455" s="120"/>
      <c r="L455" s="120"/>
    </row>
    <row r="456" spans="9:12" x14ac:dyDescent="0.2">
      <c r="I456" s="120"/>
      <c r="J456" s="120"/>
      <c r="K456" s="120"/>
      <c r="L456" s="120"/>
    </row>
    <row r="457" spans="9:12" x14ac:dyDescent="0.2">
      <c r="I457" s="120"/>
      <c r="J457" s="120"/>
      <c r="K457" s="120"/>
      <c r="L457" s="120"/>
    </row>
    <row r="458" spans="9:12" x14ac:dyDescent="0.2">
      <c r="I458" s="120"/>
      <c r="J458" s="120"/>
      <c r="K458" s="120"/>
      <c r="L458" s="120"/>
    </row>
    <row r="459" spans="9:12" x14ac:dyDescent="0.2">
      <c r="I459" s="120"/>
      <c r="J459" s="120"/>
      <c r="K459" s="120"/>
      <c r="L459" s="120"/>
    </row>
    <row r="460" spans="9:12" x14ac:dyDescent="0.2">
      <c r="I460" s="120"/>
      <c r="J460" s="120"/>
      <c r="K460" s="120"/>
      <c r="L460" s="120"/>
    </row>
    <row r="461" spans="9:12" x14ac:dyDescent="0.2">
      <c r="I461" s="120"/>
      <c r="J461" s="120"/>
      <c r="K461" s="120"/>
      <c r="L461" s="120"/>
    </row>
    <row r="462" spans="9:12" x14ac:dyDescent="0.2">
      <c r="I462" s="120"/>
      <c r="J462" s="120"/>
      <c r="K462" s="120"/>
      <c r="L462" s="120"/>
    </row>
    <row r="463" spans="9:12" x14ac:dyDescent="0.2">
      <c r="I463" s="120"/>
      <c r="J463" s="120"/>
      <c r="K463" s="120"/>
      <c r="L463" s="120"/>
    </row>
    <row r="464" spans="9:12" x14ac:dyDescent="0.2">
      <c r="I464" s="120"/>
      <c r="J464" s="120"/>
      <c r="K464" s="120"/>
      <c r="L464" s="120"/>
    </row>
    <row r="465" spans="9:12" x14ac:dyDescent="0.2">
      <c r="I465" s="120"/>
      <c r="J465" s="120"/>
      <c r="K465" s="120"/>
      <c r="L465" s="120"/>
    </row>
    <row r="466" spans="9:12" x14ac:dyDescent="0.2">
      <c r="I466" s="120"/>
      <c r="J466" s="120"/>
      <c r="K466" s="120"/>
      <c r="L466" s="120"/>
    </row>
    <row r="467" spans="9:12" x14ac:dyDescent="0.2">
      <c r="I467" s="120"/>
      <c r="J467" s="120"/>
      <c r="K467" s="120"/>
      <c r="L467" s="120"/>
    </row>
    <row r="468" spans="9:12" x14ac:dyDescent="0.2">
      <c r="I468" s="120"/>
      <c r="J468" s="120"/>
      <c r="K468" s="120"/>
      <c r="L468" s="120"/>
    </row>
    <row r="469" spans="9:12" x14ac:dyDescent="0.2">
      <c r="I469" s="120"/>
      <c r="J469" s="120"/>
      <c r="K469" s="120"/>
      <c r="L469" s="120"/>
    </row>
    <row r="470" spans="9:12" x14ac:dyDescent="0.2">
      <c r="I470" s="120"/>
      <c r="J470" s="120"/>
      <c r="K470" s="120"/>
      <c r="L470" s="120"/>
    </row>
    <row r="471" spans="9:12" x14ac:dyDescent="0.2">
      <c r="I471" s="120"/>
      <c r="J471" s="120"/>
      <c r="K471" s="120"/>
      <c r="L471" s="120"/>
    </row>
    <row r="472" spans="9:12" x14ac:dyDescent="0.2">
      <c r="I472" s="120"/>
      <c r="J472" s="120"/>
      <c r="K472" s="120"/>
      <c r="L472" s="120"/>
    </row>
    <row r="473" spans="9:12" x14ac:dyDescent="0.2">
      <c r="I473" s="120"/>
      <c r="J473" s="120"/>
      <c r="K473" s="120"/>
      <c r="L473" s="120"/>
    </row>
    <row r="474" spans="9:12" x14ac:dyDescent="0.2">
      <c r="I474" s="120"/>
      <c r="J474" s="120"/>
      <c r="K474" s="120"/>
      <c r="L474" s="120"/>
    </row>
    <row r="475" spans="9:12" x14ac:dyDescent="0.2">
      <c r="I475" s="120"/>
      <c r="J475" s="120"/>
      <c r="K475" s="120"/>
      <c r="L475" s="120"/>
    </row>
    <row r="476" spans="9:12" x14ac:dyDescent="0.2">
      <c r="I476" s="120"/>
      <c r="J476" s="120"/>
      <c r="K476" s="120"/>
      <c r="L476" s="120"/>
    </row>
    <row r="477" spans="9:12" x14ac:dyDescent="0.2">
      <c r="I477" s="120"/>
      <c r="J477" s="120"/>
      <c r="K477" s="120"/>
      <c r="L477" s="120"/>
    </row>
    <row r="478" spans="9:12" x14ac:dyDescent="0.2">
      <c r="I478" s="120"/>
      <c r="J478" s="120"/>
      <c r="K478" s="120"/>
      <c r="L478" s="120"/>
    </row>
    <row r="479" spans="9:12" x14ac:dyDescent="0.2">
      <c r="I479" s="120"/>
      <c r="J479" s="120"/>
      <c r="K479" s="120"/>
      <c r="L479" s="120"/>
    </row>
    <row r="480" spans="9:12" x14ac:dyDescent="0.2">
      <c r="I480" s="120"/>
      <c r="J480" s="120"/>
      <c r="K480" s="120"/>
      <c r="L480" s="120"/>
    </row>
    <row r="481" spans="9:12" x14ac:dyDescent="0.2">
      <c r="I481" s="120"/>
      <c r="J481" s="120"/>
      <c r="K481" s="120"/>
      <c r="L481" s="120"/>
    </row>
    <row r="482" spans="9:12" x14ac:dyDescent="0.2">
      <c r="I482" s="120"/>
      <c r="J482" s="120"/>
      <c r="K482" s="120"/>
      <c r="L482" s="120"/>
    </row>
    <row r="483" spans="9:12" x14ac:dyDescent="0.2">
      <c r="I483" s="120"/>
      <c r="J483" s="120"/>
      <c r="K483" s="120"/>
      <c r="L483" s="120"/>
    </row>
    <row r="484" spans="9:12" x14ac:dyDescent="0.2">
      <c r="I484" s="120"/>
      <c r="J484" s="120"/>
      <c r="K484" s="120"/>
      <c r="L484" s="120"/>
    </row>
    <row r="485" spans="9:12" x14ac:dyDescent="0.2">
      <c r="I485" s="120"/>
      <c r="J485" s="120"/>
      <c r="K485" s="120"/>
      <c r="L485" s="120"/>
    </row>
    <row r="486" spans="9:12" x14ac:dyDescent="0.2">
      <c r="I486" s="120"/>
      <c r="J486" s="120"/>
      <c r="K486" s="120"/>
      <c r="L486" s="120"/>
    </row>
    <row r="487" spans="9:12" x14ac:dyDescent="0.2">
      <c r="I487" s="120"/>
      <c r="J487" s="120"/>
      <c r="K487" s="120"/>
      <c r="L487" s="120"/>
    </row>
    <row r="488" spans="9:12" x14ac:dyDescent="0.2">
      <c r="I488" s="120"/>
      <c r="J488" s="120"/>
      <c r="K488" s="120"/>
      <c r="L488" s="120"/>
    </row>
    <row r="489" spans="9:12" x14ac:dyDescent="0.2">
      <c r="I489" s="120"/>
      <c r="J489" s="120"/>
      <c r="K489" s="120"/>
      <c r="L489" s="120"/>
    </row>
    <row r="490" spans="9:12" x14ac:dyDescent="0.2">
      <c r="I490" s="120"/>
      <c r="J490" s="120"/>
      <c r="K490" s="120"/>
      <c r="L490" s="120"/>
    </row>
    <row r="491" spans="9:12" x14ac:dyDescent="0.2">
      <c r="I491" s="120"/>
      <c r="J491" s="120"/>
      <c r="K491" s="120"/>
      <c r="L491" s="120"/>
    </row>
    <row r="492" spans="9:12" x14ac:dyDescent="0.2">
      <c r="I492" s="120"/>
      <c r="J492" s="120"/>
      <c r="K492" s="120"/>
      <c r="L492" s="120"/>
    </row>
    <row r="493" spans="9:12" x14ac:dyDescent="0.2">
      <c r="I493" s="120"/>
      <c r="J493" s="120"/>
      <c r="K493" s="120"/>
      <c r="L493" s="120"/>
    </row>
    <row r="494" spans="9:12" x14ac:dyDescent="0.2">
      <c r="I494" s="120"/>
      <c r="J494" s="120"/>
      <c r="K494" s="120"/>
      <c r="L494" s="120"/>
    </row>
    <row r="495" spans="9:12" x14ac:dyDescent="0.2">
      <c r="I495" s="120"/>
      <c r="J495" s="120"/>
      <c r="K495" s="120"/>
      <c r="L495" s="120"/>
    </row>
    <row r="496" spans="9:12" x14ac:dyDescent="0.2">
      <c r="I496" s="120"/>
      <c r="J496" s="120"/>
      <c r="K496" s="120"/>
      <c r="L496" s="120"/>
    </row>
    <row r="497" spans="9:12" x14ac:dyDescent="0.2">
      <c r="I497" s="120"/>
      <c r="J497" s="120"/>
      <c r="K497" s="120"/>
      <c r="L497" s="120"/>
    </row>
    <row r="498" spans="9:12" x14ac:dyDescent="0.2">
      <c r="I498" s="120"/>
      <c r="J498" s="120"/>
      <c r="K498" s="120"/>
      <c r="L498" s="120"/>
    </row>
    <row r="499" spans="9:12" x14ac:dyDescent="0.2">
      <c r="I499" s="120"/>
      <c r="J499" s="120"/>
      <c r="K499" s="120"/>
      <c r="L499" s="120"/>
    </row>
    <row r="500" spans="9:12" x14ac:dyDescent="0.2">
      <c r="I500" s="120"/>
      <c r="J500" s="120"/>
      <c r="K500" s="120"/>
      <c r="L500" s="120"/>
    </row>
    <row r="501" spans="9:12" x14ac:dyDescent="0.2">
      <c r="I501" s="120"/>
      <c r="J501" s="120"/>
      <c r="K501" s="120"/>
      <c r="L501" s="120"/>
    </row>
    <row r="502" spans="9:12" x14ac:dyDescent="0.2">
      <c r="I502" s="120"/>
      <c r="J502" s="120"/>
      <c r="K502" s="120"/>
      <c r="L502" s="120"/>
    </row>
    <row r="503" spans="9:12" x14ac:dyDescent="0.2">
      <c r="I503" s="120"/>
      <c r="J503" s="120"/>
      <c r="K503" s="120"/>
      <c r="L503" s="120"/>
    </row>
    <row r="504" spans="9:12" x14ac:dyDescent="0.2">
      <c r="I504" s="120"/>
      <c r="J504" s="120"/>
      <c r="K504" s="120"/>
      <c r="L504" s="120"/>
    </row>
    <row r="505" spans="9:12" x14ac:dyDescent="0.2">
      <c r="I505" s="120"/>
      <c r="J505" s="120"/>
      <c r="K505" s="120"/>
      <c r="L505" s="120"/>
    </row>
    <row r="506" spans="9:12" x14ac:dyDescent="0.2">
      <c r="I506" s="120"/>
      <c r="J506" s="120"/>
      <c r="K506" s="120"/>
      <c r="L506" s="120"/>
    </row>
    <row r="507" spans="9:12" x14ac:dyDescent="0.2">
      <c r="I507" s="120"/>
      <c r="J507" s="120"/>
      <c r="K507" s="120"/>
      <c r="L507" s="120"/>
    </row>
    <row r="508" spans="9:12" x14ac:dyDescent="0.2">
      <c r="I508" s="120"/>
      <c r="J508" s="120"/>
      <c r="K508" s="120"/>
      <c r="L508" s="120"/>
    </row>
    <row r="509" spans="9:12" x14ac:dyDescent="0.2">
      <c r="I509" s="120"/>
      <c r="J509" s="120"/>
      <c r="K509" s="120"/>
      <c r="L509" s="120"/>
    </row>
    <row r="510" spans="9:12" x14ac:dyDescent="0.2">
      <c r="I510" s="120"/>
      <c r="J510" s="120"/>
      <c r="K510" s="120"/>
      <c r="L510" s="120"/>
    </row>
    <row r="511" spans="9:12" x14ac:dyDescent="0.2">
      <c r="I511" s="120"/>
      <c r="J511" s="120"/>
      <c r="K511" s="120"/>
      <c r="L511" s="120"/>
    </row>
    <row r="512" spans="9:12" x14ac:dyDescent="0.2">
      <c r="I512" s="120"/>
      <c r="J512" s="120"/>
      <c r="K512" s="120"/>
      <c r="L512" s="120"/>
    </row>
    <row r="513" spans="9:12" x14ac:dyDescent="0.2">
      <c r="I513" s="120"/>
      <c r="J513" s="120"/>
      <c r="K513" s="120"/>
      <c r="L513" s="120"/>
    </row>
    <row r="514" spans="9:12" x14ac:dyDescent="0.2">
      <c r="I514" s="120"/>
      <c r="J514" s="120"/>
      <c r="K514" s="120"/>
      <c r="L514" s="120"/>
    </row>
    <row r="515" spans="9:12" x14ac:dyDescent="0.2">
      <c r="I515" s="120"/>
      <c r="J515" s="120"/>
      <c r="K515" s="120"/>
      <c r="L515" s="120"/>
    </row>
    <row r="516" spans="9:12" x14ac:dyDescent="0.2">
      <c r="I516" s="120"/>
      <c r="J516" s="120"/>
      <c r="K516" s="120"/>
      <c r="L516" s="120"/>
    </row>
    <row r="517" spans="9:12" x14ac:dyDescent="0.2">
      <c r="I517" s="120"/>
      <c r="J517" s="120"/>
      <c r="K517" s="120"/>
      <c r="L517" s="120"/>
    </row>
    <row r="518" spans="9:12" x14ac:dyDescent="0.2">
      <c r="I518" s="120"/>
      <c r="J518" s="120"/>
      <c r="K518" s="120"/>
      <c r="L518" s="120"/>
    </row>
    <row r="519" spans="9:12" x14ac:dyDescent="0.2">
      <c r="I519" s="120"/>
      <c r="J519" s="120"/>
      <c r="K519" s="120"/>
      <c r="L519" s="120"/>
    </row>
    <row r="520" spans="9:12" x14ac:dyDescent="0.2">
      <c r="I520" s="120"/>
      <c r="J520" s="120"/>
      <c r="K520" s="120"/>
      <c r="L520" s="120"/>
    </row>
    <row r="521" spans="9:12" x14ac:dyDescent="0.2">
      <c r="I521" s="120"/>
      <c r="J521" s="120"/>
      <c r="K521" s="120"/>
      <c r="L521" s="120"/>
    </row>
    <row r="522" spans="9:12" x14ac:dyDescent="0.2">
      <c r="I522" s="120"/>
      <c r="J522" s="120"/>
      <c r="K522" s="120"/>
      <c r="L522" s="120"/>
    </row>
    <row r="523" spans="9:12" x14ac:dyDescent="0.2">
      <c r="I523" s="120"/>
      <c r="J523" s="120"/>
      <c r="K523" s="120"/>
      <c r="L523" s="120"/>
    </row>
    <row r="524" spans="9:12" x14ac:dyDescent="0.2">
      <c r="I524" s="120"/>
      <c r="J524" s="120"/>
      <c r="K524" s="120"/>
      <c r="L524" s="120"/>
    </row>
    <row r="525" spans="9:12" x14ac:dyDescent="0.2">
      <c r="I525" s="120"/>
      <c r="J525" s="120"/>
      <c r="K525" s="120"/>
      <c r="L525" s="120"/>
    </row>
    <row r="526" spans="9:12" x14ac:dyDescent="0.2">
      <c r="I526" s="120"/>
      <c r="J526" s="120"/>
      <c r="K526" s="120"/>
      <c r="L526" s="120"/>
    </row>
    <row r="527" spans="9:12" x14ac:dyDescent="0.2">
      <c r="I527" s="120"/>
      <c r="J527" s="120"/>
      <c r="K527" s="120"/>
      <c r="L527" s="120"/>
    </row>
    <row r="528" spans="9:12" x14ac:dyDescent="0.2">
      <c r="I528" s="120"/>
      <c r="J528" s="120"/>
      <c r="K528" s="120"/>
      <c r="L528" s="120"/>
    </row>
    <row r="529" spans="9:12" x14ac:dyDescent="0.2">
      <c r="I529" s="120"/>
      <c r="J529" s="120"/>
      <c r="K529" s="120"/>
      <c r="L529" s="120"/>
    </row>
    <row r="530" spans="9:12" x14ac:dyDescent="0.2">
      <c r="I530" s="120"/>
      <c r="J530" s="120"/>
      <c r="K530" s="120"/>
      <c r="L530" s="120"/>
    </row>
    <row r="531" spans="9:12" x14ac:dyDescent="0.2">
      <c r="I531" s="120"/>
      <c r="J531" s="120"/>
      <c r="K531" s="120"/>
      <c r="L531" s="120"/>
    </row>
    <row r="532" spans="9:12" x14ac:dyDescent="0.2">
      <c r="I532" s="120"/>
      <c r="J532" s="120"/>
      <c r="K532" s="120"/>
      <c r="L532" s="120"/>
    </row>
    <row r="533" spans="9:12" x14ac:dyDescent="0.2">
      <c r="I533" s="120"/>
      <c r="J533" s="120"/>
      <c r="K533" s="120"/>
      <c r="L533" s="120"/>
    </row>
    <row r="534" spans="9:12" x14ac:dyDescent="0.2">
      <c r="I534" s="120"/>
      <c r="J534" s="120"/>
      <c r="K534" s="120"/>
      <c r="L534" s="120"/>
    </row>
    <row r="535" spans="9:12" x14ac:dyDescent="0.2">
      <c r="I535" s="120"/>
      <c r="J535" s="120"/>
      <c r="K535" s="120"/>
      <c r="L535" s="120"/>
    </row>
    <row r="536" spans="9:12" x14ac:dyDescent="0.2">
      <c r="I536" s="120"/>
      <c r="J536" s="120"/>
      <c r="K536" s="120"/>
      <c r="L536" s="120"/>
    </row>
    <row r="537" spans="9:12" x14ac:dyDescent="0.2">
      <c r="I537" s="120"/>
      <c r="J537" s="120"/>
      <c r="K537" s="120"/>
      <c r="L537" s="120"/>
    </row>
    <row r="538" spans="9:12" x14ac:dyDescent="0.2">
      <c r="I538" s="120"/>
      <c r="J538" s="120"/>
      <c r="K538" s="120"/>
      <c r="L538" s="120"/>
    </row>
    <row r="539" spans="9:12" x14ac:dyDescent="0.2">
      <c r="I539" s="120"/>
      <c r="J539" s="120"/>
      <c r="K539" s="120"/>
      <c r="L539" s="120"/>
    </row>
    <row r="540" spans="9:12" x14ac:dyDescent="0.2">
      <c r="I540" s="120"/>
      <c r="J540" s="120"/>
      <c r="K540" s="120"/>
      <c r="L540" s="120"/>
    </row>
    <row r="541" spans="9:12" x14ac:dyDescent="0.2">
      <c r="I541" s="120"/>
      <c r="J541" s="120"/>
      <c r="K541" s="120"/>
      <c r="L541" s="120"/>
    </row>
    <row r="542" spans="9:12" x14ac:dyDescent="0.2">
      <c r="I542" s="120"/>
      <c r="J542" s="120"/>
      <c r="K542" s="120"/>
      <c r="L542" s="120"/>
    </row>
    <row r="543" spans="9:12" x14ac:dyDescent="0.2">
      <c r="I543" s="120"/>
      <c r="J543" s="120"/>
      <c r="K543" s="120"/>
      <c r="L543" s="120"/>
    </row>
    <row r="544" spans="9:12" x14ac:dyDescent="0.2">
      <c r="I544" s="120"/>
      <c r="J544" s="120"/>
      <c r="K544" s="120"/>
      <c r="L544" s="120"/>
    </row>
    <row r="545" spans="9:12" x14ac:dyDescent="0.2">
      <c r="I545" s="120"/>
      <c r="J545" s="120"/>
      <c r="K545" s="120"/>
      <c r="L545" s="120"/>
    </row>
    <row r="546" spans="9:12" x14ac:dyDescent="0.2">
      <c r="I546" s="120"/>
      <c r="J546" s="120"/>
      <c r="K546" s="120"/>
      <c r="L546" s="120"/>
    </row>
    <row r="547" spans="9:12" x14ac:dyDescent="0.2">
      <c r="I547" s="120"/>
      <c r="J547" s="120"/>
      <c r="K547" s="120"/>
      <c r="L547" s="120"/>
    </row>
    <row r="548" spans="9:12" x14ac:dyDescent="0.2">
      <c r="I548" s="120"/>
      <c r="J548" s="120"/>
      <c r="K548" s="120"/>
      <c r="L548" s="120"/>
    </row>
    <row r="549" spans="9:12" x14ac:dyDescent="0.2">
      <c r="I549" s="120"/>
      <c r="J549" s="120"/>
      <c r="K549" s="120"/>
      <c r="L549" s="120"/>
    </row>
    <row r="550" spans="9:12" x14ac:dyDescent="0.2">
      <c r="I550" s="120"/>
      <c r="J550" s="120"/>
      <c r="K550" s="120"/>
      <c r="L550" s="120"/>
    </row>
    <row r="551" spans="9:12" x14ac:dyDescent="0.2">
      <c r="I551" s="120"/>
      <c r="J551" s="120"/>
      <c r="K551" s="120"/>
      <c r="L551" s="120"/>
    </row>
    <row r="552" spans="9:12" x14ac:dyDescent="0.2">
      <c r="I552" s="120"/>
      <c r="J552" s="120"/>
      <c r="K552" s="120"/>
      <c r="L552" s="120"/>
    </row>
    <row r="553" spans="9:12" x14ac:dyDescent="0.2">
      <c r="I553" s="120"/>
      <c r="J553" s="120"/>
      <c r="K553" s="120"/>
      <c r="L553" s="120"/>
    </row>
    <row r="554" spans="9:12" x14ac:dyDescent="0.2">
      <c r="I554" s="120"/>
      <c r="J554" s="120"/>
      <c r="K554" s="120"/>
      <c r="L554" s="120"/>
    </row>
    <row r="555" spans="9:12" x14ac:dyDescent="0.2">
      <c r="I555" s="120"/>
      <c r="J555" s="120"/>
      <c r="K555" s="120"/>
      <c r="L555" s="120"/>
    </row>
    <row r="556" spans="9:12" x14ac:dyDescent="0.2">
      <c r="I556" s="120"/>
      <c r="J556" s="120"/>
      <c r="K556" s="120"/>
      <c r="L556" s="120"/>
    </row>
    <row r="557" spans="9:12" x14ac:dyDescent="0.2">
      <c r="I557" s="120"/>
      <c r="J557" s="120"/>
      <c r="K557" s="120"/>
      <c r="L557" s="120"/>
    </row>
    <row r="558" spans="9:12" x14ac:dyDescent="0.2">
      <c r="I558" s="120"/>
      <c r="J558" s="120"/>
      <c r="K558" s="120"/>
      <c r="L558" s="120"/>
    </row>
    <row r="559" spans="9:12" x14ac:dyDescent="0.2">
      <c r="I559" s="120"/>
      <c r="J559" s="120"/>
      <c r="K559" s="120"/>
      <c r="L559" s="120"/>
    </row>
    <row r="560" spans="9:12" x14ac:dyDescent="0.2">
      <c r="I560" s="120"/>
      <c r="J560" s="120"/>
      <c r="K560" s="120"/>
      <c r="L560" s="120"/>
    </row>
    <row r="561" spans="9:12" x14ac:dyDescent="0.2">
      <c r="I561" s="120"/>
      <c r="J561" s="120"/>
      <c r="K561" s="120"/>
      <c r="L561" s="120"/>
    </row>
    <row r="562" spans="9:12" x14ac:dyDescent="0.2">
      <c r="I562" s="120"/>
      <c r="J562" s="120"/>
      <c r="K562" s="120"/>
      <c r="L562" s="120"/>
    </row>
    <row r="563" spans="9:12" x14ac:dyDescent="0.2">
      <c r="I563" s="120"/>
      <c r="J563" s="120"/>
      <c r="K563" s="120"/>
      <c r="L563" s="120"/>
    </row>
    <row r="564" spans="9:12" x14ac:dyDescent="0.2">
      <c r="I564" s="120"/>
      <c r="J564" s="120"/>
      <c r="K564" s="120"/>
      <c r="L564" s="120"/>
    </row>
    <row r="565" spans="9:12" x14ac:dyDescent="0.2">
      <c r="I565" s="120"/>
      <c r="J565" s="120"/>
      <c r="K565" s="120"/>
      <c r="L565" s="120"/>
    </row>
    <row r="566" spans="9:12" x14ac:dyDescent="0.2">
      <c r="I566" s="120"/>
      <c r="J566" s="120"/>
      <c r="K566" s="120"/>
      <c r="L566" s="120"/>
    </row>
    <row r="567" spans="9:12" x14ac:dyDescent="0.2">
      <c r="I567" s="120"/>
      <c r="J567" s="120"/>
      <c r="K567" s="120"/>
      <c r="L567" s="120"/>
    </row>
    <row r="568" spans="9:12" x14ac:dyDescent="0.2">
      <c r="I568" s="120"/>
      <c r="J568" s="120"/>
      <c r="K568" s="120"/>
      <c r="L568" s="120"/>
    </row>
    <row r="569" spans="9:12" x14ac:dyDescent="0.2">
      <c r="I569" s="120"/>
      <c r="J569" s="120"/>
      <c r="K569" s="120"/>
      <c r="L569" s="120"/>
    </row>
    <row r="570" spans="9:12" x14ac:dyDescent="0.2">
      <c r="I570" s="120"/>
      <c r="J570" s="120"/>
      <c r="K570" s="120"/>
      <c r="L570" s="120"/>
    </row>
    <row r="571" spans="9:12" x14ac:dyDescent="0.2">
      <c r="I571" s="120"/>
      <c r="J571" s="120"/>
      <c r="K571" s="120"/>
      <c r="L571" s="120"/>
    </row>
    <row r="572" spans="9:12" x14ac:dyDescent="0.2">
      <c r="I572" s="120"/>
      <c r="J572" s="120"/>
      <c r="K572" s="120"/>
      <c r="L572" s="120"/>
    </row>
    <row r="573" spans="9:12" x14ac:dyDescent="0.2">
      <c r="I573" s="120"/>
      <c r="J573" s="120"/>
      <c r="K573" s="120"/>
      <c r="L573" s="120"/>
    </row>
    <row r="574" spans="9:12" x14ac:dyDescent="0.2">
      <c r="I574" s="120"/>
      <c r="J574" s="120"/>
      <c r="K574" s="120"/>
      <c r="L574" s="120"/>
    </row>
    <row r="575" spans="9:12" x14ac:dyDescent="0.2">
      <c r="I575" s="120"/>
      <c r="J575" s="120"/>
      <c r="K575" s="120"/>
      <c r="L575" s="120"/>
    </row>
    <row r="576" spans="9:12" x14ac:dyDescent="0.2">
      <c r="I576" s="120"/>
      <c r="J576" s="120"/>
      <c r="K576" s="120"/>
      <c r="L576" s="120"/>
    </row>
    <row r="577" spans="9:12" x14ac:dyDescent="0.2">
      <c r="I577" s="120"/>
      <c r="J577" s="120"/>
      <c r="K577" s="120"/>
      <c r="L577" s="120"/>
    </row>
    <row r="578" spans="9:12" x14ac:dyDescent="0.2">
      <c r="I578" s="120"/>
      <c r="J578" s="120"/>
      <c r="K578" s="120"/>
      <c r="L578" s="120"/>
    </row>
    <row r="579" spans="9:12" x14ac:dyDescent="0.2">
      <c r="I579" s="120"/>
      <c r="J579" s="120"/>
      <c r="K579" s="120"/>
      <c r="L579" s="120"/>
    </row>
    <row r="580" spans="9:12" x14ac:dyDescent="0.2">
      <c r="I580" s="120"/>
      <c r="J580" s="120"/>
      <c r="K580" s="120"/>
      <c r="L580" s="120"/>
    </row>
    <row r="581" spans="9:12" x14ac:dyDescent="0.2">
      <c r="I581" s="120"/>
      <c r="J581" s="120"/>
      <c r="K581" s="120"/>
      <c r="L581" s="120"/>
    </row>
    <row r="582" spans="9:12" x14ac:dyDescent="0.2">
      <c r="I582" s="120"/>
      <c r="J582" s="120"/>
      <c r="K582" s="120"/>
      <c r="L582" s="120"/>
    </row>
    <row r="583" spans="9:12" x14ac:dyDescent="0.2">
      <c r="I583" s="120"/>
      <c r="J583" s="120"/>
      <c r="K583" s="120"/>
      <c r="L583" s="120"/>
    </row>
    <row r="584" spans="9:12" x14ac:dyDescent="0.2">
      <c r="I584" s="120"/>
      <c r="J584" s="120"/>
      <c r="K584" s="120"/>
      <c r="L584" s="120"/>
    </row>
    <row r="585" spans="9:12" x14ac:dyDescent="0.2">
      <c r="I585" s="120"/>
      <c r="J585" s="120"/>
      <c r="K585" s="120"/>
      <c r="L585" s="120"/>
    </row>
    <row r="586" spans="9:12" x14ac:dyDescent="0.2">
      <c r="I586" s="120"/>
      <c r="J586" s="120"/>
      <c r="K586" s="120"/>
      <c r="L586" s="120"/>
    </row>
    <row r="587" spans="9:12" x14ac:dyDescent="0.2">
      <c r="I587" s="120"/>
      <c r="J587" s="120"/>
      <c r="K587" s="120"/>
      <c r="L587" s="120"/>
    </row>
    <row r="588" spans="9:12" x14ac:dyDescent="0.2">
      <c r="I588" s="120"/>
      <c r="J588" s="120"/>
      <c r="K588" s="120"/>
      <c r="L588" s="120"/>
    </row>
    <row r="589" spans="9:12" x14ac:dyDescent="0.2">
      <c r="I589" s="120"/>
      <c r="J589" s="120"/>
      <c r="K589" s="120"/>
      <c r="L589" s="120"/>
    </row>
    <row r="590" spans="9:12" x14ac:dyDescent="0.2">
      <c r="I590" s="120"/>
      <c r="J590" s="120"/>
      <c r="K590" s="120"/>
      <c r="L590" s="120"/>
    </row>
    <row r="591" spans="9:12" x14ac:dyDescent="0.2">
      <c r="I591" s="120"/>
      <c r="J591" s="120"/>
      <c r="K591" s="120"/>
      <c r="L591" s="120"/>
    </row>
    <row r="592" spans="9:12" x14ac:dyDescent="0.2">
      <c r="I592" s="120"/>
      <c r="J592" s="120"/>
      <c r="K592" s="120"/>
      <c r="L592" s="120"/>
    </row>
    <row r="593" spans="9:12" x14ac:dyDescent="0.2">
      <c r="I593" s="120"/>
      <c r="J593" s="120"/>
      <c r="K593" s="120"/>
      <c r="L593" s="120"/>
    </row>
    <row r="594" spans="9:12" x14ac:dyDescent="0.2">
      <c r="I594" s="120"/>
      <c r="J594" s="120"/>
      <c r="K594" s="120"/>
      <c r="L594" s="120"/>
    </row>
    <row r="595" spans="9:12" x14ac:dyDescent="0.2">
      <c r="I595" s="120"/>
      <c r="J595" s="120"/>
      <c r="K595" s="120"/>
      <c r="L595" s="120"/>
    </row>
    <row r="596" spans="9:12" x14ac:dyDescent="0.2">
      <c r="I596" s="120"/>
      <c r="J596" s="120"/>
      <c r="K596" s="120"/>
      <c r="L596" s="120"/>
    </row>
    <row r="597" spans="9:12" x14ac:dyDescent="0.2">
      <c r="I597" s="120"/>
      <c r="J597" s="120"/>
      <c r="K597" s="120"/>
      <c r="L597" s="120"/>
    </row>
    <row r="598" spans="9:12" x14ac:dyDescent="0.2">
      <c r="I598" s="120"/>
      <c r="J598" s="120"/>
      <c r="K598" s="120"/>
      <c r="L598" s="120"/>
    </row>
    <row r="599" spans="9:12" x14ac:dyDescent="0.2">
      <c r="I599" s="120"/>
      <c r="J599" s="120"/>
      <c r="K599" s="120"/>
      <c r="L599" s="120"/>
    </row>
    <row r="600" spans="9:12" x14ac:dyDescent="0.2">
      <c r="I600" s="120"/>
      <c r="J600" s="120"/>
      <c r="K600" s="120"/>
      <c r="L600" s="120"/>
    </row>
    <row r="601" spans="9:12" x14ac:dyDescent="0.2">
      <c r="I601" s="120"/>
      <c r="J601" s="120"/>
      <c r="K601" s="120"/>
      <c r="L601" s="120"/>
    </row>
    <row r="602" spans="9:12" x14ac:dyDescent="0.2">
      <c r="I602" s="120"/>
      <c r="J602" s="120"/>
      <c r="K602" s="120"/>
      <c r="L602" s="120"/>
    </row>
    <row r="603" spans="9:12" x14ac:dyDescent="0.2">
      <c r="I603" s="120"/>
      <c r="J603" s="120"/>
      <c r="K603" s="120"/>
      <c r="L603" s="120"/>
    </row>
    <row r="604" spans="9:12" x14ac:dyDescent="0.2">
      <c r="I604" s="120"/>
      <c r="J604" s="120"/>
      <c r="K604" s="120"/>
      <c r="L604" s="120"/>
    </row>
    <row r="605" spans="9:12" x14ac:dyDescent="0.2">
      <c r="I605" s="120"/>
      <c r="J605" s="120"/>
      <c r="K605" s="120"/>
      <c r="L605" s="120"/>
    </row>
    <row r="606" spans="9:12" x14ac:dyDescent="0.2">
      <c r="I606" s="120"/>
      <c r="J606" s="120"/>
      <c r="K606" s="120"/>
      <c r="L606" s="120"/>
    </row>
    <row r="607" spans="9:12" x14ac:dyDescent="0.2">
      <c r="I607" s="120"/>
      <c r="J607" s="120"/>
      <c r="K607" s="120"/>
      <c r="L607" s="120"/>
    </row>
    <row r="608" spans="9:12" x14ac:dyDescent="0.2">
      <c r="I608" s="120"/>
      <c r="J608" s="120"/>
      <c r="K608" s="120"/>
      <c r="L608" s="120"/>
    </row>
    <row r="609" spans="9:12" x14ac:dyDescent="0.2">
      <c r="I609" s="120"/>
      <c r="J609" s="120"/>
      <c r="K609" s="120"/>
      <c r="L609" s="120"/>
    </row>
    <row r="610" spans="9:12" x14ac:dyDescent="0.2">
      <c r="I610" s="120"/>
      <c r="J610" s="120"/>
      <c r="K610" s="120"/>
      <c r="L610" s="120"/>
    </row>
    <row r="611" spans="9:12" x14ac:dyDescent="0.2">
      <c r="I611" s="120"/>
      <c r="J611" s="120"/>
      <c r="K611" s="120"/>
      <c r="L611" s="120"/>
    </row>
    <row r="612" spans="9:12" x14ac:dyDescent="0.2">
      <c r="I612" s="120"/>
      <c r="J612" s="120"/>
      <c r="K612" s="120"/>
      <c r="L612" s="120"/>
    </row>
    <row r="613" spans="9:12" x14ac:dyDescent="0.2">
      <c r="I613" s="120"/>
      <c r="J613" s="120"/>
      <c r="K613" s="120"/>
      <c r="L613" s="120"/>
    </row>
    <row r="614" spans="9:12" x14ac:dyDescent="0.2">
      <c r="I614" s="120"/>
      <c r="J614" s="120"/>
      <c r="K614" s="120"/>
      <c r="L614" s="120"/>
    </row>
    <row r="615" spans="9:12" x14ac:dyDescent="0.2">
      <c r="I615" s="120"/>
      <c r="J615" s="120"/>
      <c r="K615" s="120"/>
      <c r="L615" s="120"/>
    </row>
    <row r="616" spans="9:12" x14ac:dyDescent="0.2">
      <c r="I616" s="120"/>
      <c r="J616" s="120"/>
      <c r="K616" s="120"/>
      <c r="L616" s="120"/>
    </row>
    <row r="617" spans="9:12" x14ac:dyDescent="0.2">
      <c r="I617" s="120"/>
      <c r="J617" s="120"/>
      <c r="K617" s="120"/>
      <c r="L617" s="120"/>
    </row>
    <row r="618" spans="9:12" x14ac:dyDescent="0.2">
      <c r="I618" s="120"/>
      <c r="J618" s="120"/>
      <c r="K618" s="120"/>
      <c r="L618" s="120"/>
    </row>
    <row r="619" spans="9:12" x14ac:dyDescent="0.2">
      <c r="I619" s="120"/>
      <c r="J619" s="120"/>
      <c r="K619" s="120"/>
      <c r="L619" s="120"/>
    </row>
    <row r="620" spans="9:12" x14ac:dyDescent="0.2">
      <c r="I620" s="120"/>
      <c r="J620" s="120"/>
      <c r="K620" s="120"/>
      <c r="L620" s="120"/>
    </row>
    <row r="621" spans="9:12" x14ac:dyDescent="0.2">
      <c r="I621" s="120"/>
      <c r="J621" s="120"/>
      <c r="K621" s="120"/>
      <c r="L621" s="120"/>
    </row>
    <row r="622" spans="9:12" x14ac:dyDescent="0.2">
      <c r="I622" s="120"/>
      <c r="J622" s="120"/>
      <c r="K622" s="120"/>
      <c r="L622" s="120"/>
    </row>
    <row r="623" spans="9:12" x14ac:dyDescent="0.2">
      <c r="I623" s="120"/>
      <c r="J623" s="120"/>
      <c r="K623" s="120"/>
      <c r="L623" s="120"/>
    </row>
    <row r="624" spans="9:12" x14ac:dyDescent="0.2">
      <c r="I624" s="120"/>
      <c r="J624" s="120"/>
      <c r="K624" s="120"/>
      <c r="L624" s="120"/>
    </row>
    <row r="625" spans="9:12" x14ac:dyDescent="0.2">
      <c r="I625" s="120"/>
      <c r="J625" s="120"/>
      <c r="K625" s="120"/>
      <c r="L625" s="120"/>
    </row>
    <row r="626" spans="9:12" x14ac:dyDescent="0.2">
      <c r="I626" s="120"/>
      <c r="J626" s="120"/>
      <c r="K626" s="120"/>
      <c r="L626" s="120"/>
    </row>
    <row r="627" spans="9:12" x14ac:dyDescent="0.2">
      <c r="I627" s="120"/>
      <c r="J627" s="120"/>
      <c r="K627" s="120"/>
      <c r="L627" s="120"/>
    </row>
    <row r="628" spans="9:12" x14ac:dyDescent="0.2">
      <c r="I628" s="120"/>
      <c r="J628" s="120"/>
      <c r="K628" s="120"/>
      <c r="L628" s="120"/>
    </row>
    <row r="629" spans="9:12" x14ac:dyDescent="0.2">
      <c r="I629" s="120"/>
      <c r="J629" s="120"/>
      <c r="K629" s="120"/>
      <c r="L629" s="120"/>
    </row>
    <row r="630" spans="9:12" x14ac:dyDescent="0.2">
      <c r="I630" s="120"/>
      <c r="J630" s="120"/>
      <c r="K630" s="120"/>
      <c r="L630" s="120"/>
    </row>
    <row r="631" spans="9:12" x14ac:dyDescent="0.2">
      <c r="I631" s="120"/>
      <c r="J631" s="120"/>
      <c r="K631" s="120"/>
      <c r="L631" s="120"/>
    </row>
  </sheetData>
  <sheetProtection algorithmName="SHA-512" hashValue="dZ9zqjAohBtcZR6LhJkLLR0KoscimPkn2BDyOaurvAetPN1sFAXxSXNYmf6CIrHAM43DPOu9RPpcNcYEfX3uRw==" saltValue="O0hmowCBZQo6lbd2/armwg==" spinCount="100000" sheet="1" objects="1" scenarios="1"/>
  <mergeCells count="95">
    <mergeCell ref="K32:K34"/>
    <mergeCell ref="L32:L34"/>
    <mergeCell ref="G35:G39"/>
    <mergeCell ref="H35:H39"/>
    <mergeCell ref="I35:I39"/>
    <mergeCell ref="J35:J39"/>
    <mergeCell ref="K35:K39"/>
    <mergeCell ref="L35:L39"/>
    <mergeCell ref="C26:C28"/>
    <mergeCell ref="D26:D28"/>
    <mergeCell ref="I30:I31"/>
    <mergeCell ref="J30:J31"/>
    <mergeCell ref="K30:K31"/>
    <mergeCell ref="AC1:AE1"/>
    <mergeCell ref="AC2:AE2"/>
    <mergeCell ref="AC3:AE3"/>
    <mergeCell ref="AC4:AE4"/>
    <mergeCell ref="A1:A4"/>
    <mergeCell ref="B1:AB4"/>
    <mergeCell ref="A5:C5"/>
    <mergeCell ref="A6:C6"/>
    <mergeCell ref="A7:C7"/>
    <mergeCell ref="A8:C8"/>
    <mergeCell ref="E45:E47"/>
    <mergeCell ref="C45:C47"/>
    <mergeCell ref="D45:D47"/>
    <mergeCell ref="B16:B47"/>
    <mergeCell ref="C41:C42"/>
    <mergeCell ref="D29:D40"/>
    <mergeCell ref="C29:C40"/>
    <mergeCell ref="C24:C25"/>
    <mergeCell ref="D24:D25"/>
    <mergeCell ref="E24:E25"/>
    <mergeCell ref="C16:C23"/>
    <mergeCell ref="A9:A10"/>
    <mergeCell ref="AD30:AD31"/>
    <mergeCell ref="AE30:AE31"/>
    <mergeCell ref="AD43:AD44"/>
    <mergeCell ref="AE43:AE44"/>
    <mergeCell ref="AD32:AD34"/>
    <mergeCell ref="AE32:AE34"/>
    <mergeCell ref="AD35:AD38"/>
    <mergeCell ref="AE35:AE38"/>
    <mergeCell ref="L11:L15"/>
    <mergeCell ref="F11:F15"/>
    <mergeCell ref="AD11:AD15"/>
    <mergeCell ref="AE11:AE15"/>
    <mergeCell ref="AD17:AD22"/>
    <mergeCell ref="AE17:AE22"/>
    <mergeCell ref="G11:G15"/>
    <mergeCell ref="H11:H15"/>
    <mergeCell ref="I11:I15"/>
    <mergeCell ref="J11:J15"/>
    <mergeCell ref="K11:K15"/>
    <mergeCell ref="A48:F48"/>
    <mergeCell ref="E26:E28"/>
    <mergeCell ref="F26:F28"/>
    <mergeCell ref="D41:D42"/>
    <mergeCell ref="E41:E42"/>
    <mergeCell ref="A11:A47"/>
    <mergeCell ref="B11:B15"/>
    <mergeCell ref="C11:C15"/>
    <mergeCell ref="D11:D15"/>
    <mergeCell ref="E17:E23"/>
    <mergeCell ref="E29:E40"/>
    <mergeCell ref="E43:E44"/>
    <mergeCell ref="C43:C44"/>
    <mergeCell ref="D43:D44"/>
    <mergeCell ref="D17:D23"/>
    <mergeCell ref="E11:E15"/>
    <mergeCell ref="L27:L28"/>
    <mergeCell ref="F35:F39"/>
    <mergeCell ref="G27:G28"/>
    <mergeCell ref="H27:H28"/>
    <mergeCell ref="J27:J28"/>
    <mergeCell ref="K27:K28"/>
    <mergeCell ref="I27:I28"/>
    <mergeCell ref="H32:H34"/>
    <mergeCell ref="G32:G34"/>
    <mergeCell ref="G30:G31"/>
    <mergeCell ref="H30:H31"/>
    <mergeCell ref="F30:F31"/>
    <mergeCell ref="F32:F34"/>
    <mergeCell ref="L30:L31"/>
    <mergeCell ref="I32:I34"/>
    <mergeCell ref="J32:J34"/>
    <mergeCell ref="AD9:AD10"/>
    <mergeCell ref="AE9:AE10"/>
    <mergeCell ref="B9:B10"/>
    <mergeCell ref="C9:C10"/>
    <mergeCell ref="D9:D10"/>
    <mergeCell ref="E9:E10"/>
    <mergeCell ref="M9:M10"/>
    <mergeCell ref="N9:AC9"/>
    <mergeCell ref="I9:L9"/>
  </mergeCells>
  <dataValidations count="1">
    <dataValidation type="list" allowBlank="1" showInputMessage="1" showErrorMessage="1" sqref="T27:T47 T49:T1048576 T10:T25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608"/>
  <sheetViews>
    <sheetView topLeftCell="A10" zoomScale="60" zoomScaleNormal="60" workbookViewId="0">
      <selection activeCell="D18" sqref="D18:D31"/>
    </sheetView>
  </sheetViews>
  <sheetFormatPr baseColWidth="10" defaultColWidth="11.5703125" defaultRowHeight="14.25" x14ac:dyDescent="0.2"/>
  <cols>
    <col min="1" max="1" width="29.140625" style="84" customWidth="1"/>
    <col min="2" max="2" width="29.5703125" style="84" customWidth="1"/>
    <col min="3" max="3" width="37.7109375" style="84" customWidth="1"/>
    <col min="4" max="4" width="70.140625" style="84" customWidth="1"/>
    <col min="5" max="5" width="16.7109375" style="84" customWidth="1"/>
    <col min="6" max="6" width="62" style="84" customWidth="1"/>
    <col min="7" max="7" width="13.7109375" style="84" customWidth="1"/>
    <col min="8" max="8" width="11.7109375" style="84" bestFit="1" customWidth="1"/>
    <col min="9" max="9" width="13.42578125" style="76" customWidth="1"/>
    <col min="10" max="10" width="12.140625" style="76" customWidth="1"/>
    <col min="11" max="11" width="12" style="76" customWidth="1"/>
    <col min="12" max="12" width="12.5703125" style="76" customWidth="1"/>
    <col min="13" max="13" width="11.7109375" style="84" bestFit="1" customWidth="1"/>
    <col min="14" max="14" width="21.140625" style="84" customWidth="1"/>
    <col min="15" max="15" width="18.28515625" style="84" customWidth="1"/>
    <col min="16" max="16" width="22.7109375" style="84" customWidth="1"/>
    <col min="17" max="17" width="21.42578125" style="84" customWidth="1"/>
    <col min="18" max="18" width="21.85546875" style="84" customWidth="1"/>
    <col min="19" max="19" width="23.85546875" style="84" bestFit="1" customWidth="1"/>
    <col min="20" max="20" width="14.7109375" style="84" customWidth="1"/>
    <col min="21" max="21" width="11.7109375" style="84" bestFit="1" customWidth="1"/>
    <col min="22" max="22" width="23" style="84" customWidth="1"/>
    <col min="23" max="23" width="14.140625" style="84" customWidth="1"/>
    <col min="24" max="24" width="11.7109375" style="84" bestFit="1" customWidth="1"/>
    <col min="25" max="25" width="18.140625" style="84" bestFit="1" customWidth="1"/>
    <col min="26" max="26" width="18" style="84" customWidth="1"/>
    <col min="27" max="27" width="18.7109375" style="84" bestFit="1" customWidth="1"/>
    <col min="28" max="28" width="20.85546875" style="84" customWidth="1"/>
    <col min="29" max="29" width="40" style="84" bestFit="1" customWidth="1"/>
    <col min="30" max="30" width="20.5703125" style="84" customWidth="1"/>
    <col min="31" max="31" width="15.85546875" style="84" customWidth="1"/>
    <col min="32" max="16384" width="11.5703125" style="84"/>
  </cols>
  <sheetData>
    <row r="1" spans="1:74" s="83" customFormat="1" ht="15.75" customHeight="1" x14ac:dyDescent="0.2">
      <c r="A1" s="304"/>
      <c r="B1" s="305"/>
      <c r="C1" s="306"/>
      <c r="D1" s="313" t="s">
        <v>0</v>
      </c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5"/>
      <c r="AB1" s="269" t="s">
        <v>634</v>
      </c>
      <c r="AC1" s="269"/>
      <c r="AD1" s="269"/>
    </row>
    <row r="2" spans="1:74" s="83" customFormat="1" ht="15.75" customHeight="1" x14ac:dyDescent="0.2">
      <c r="A2" s="307"/>
      <c r="B2" s="308"/>
      <c r="C2" s="309"/>
      <c r="D2" s="316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8"/>
      <c r="AB2" s="269" t="s">
        <v>635</v>
      </c>
      <c r="AC2" s="269"/>
      <c r="AD2" s="269"/>
    </row>
    <row r="3" spans="1:74" s="83" customFormat="1" ht="15.75" customHeight="1" x14ac:dyDescent="0.2">
      <c r="A3" s="307"/>
      <c r="B3" s="308"/>
      <c r="C3" s="309"/>
      <c r="D3" s="316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8"/>
      <c r="AB3" s="269" t="s">
        <v>636</v>
      </c>
      <c r="AC3" s="269"/>
      <c r="AD3" s="269"/>
    </row>
    <row r="4" spans="1:74" s="83" customFormat="1" ht="15.75" customHeight="1" x14ac:dyDescent="0.2">
      <c r="A4" s="310"/>
      <c r="B4" s="311"/>
      <c r="C4" s="312"/>
      <c r="D4" s="319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1"/>
      <c r="AB4" s="269" t="s">
        <v>637</v>
      </c>
      <c r="AC4" s="269"/>
      <c r="AD4" s="269"/>
    </row>
    <row r="5" spans="1:74" ht="15" x14ac:dyDescent="0.2">
      <c r="A5" s="322" t="s">
        <v>93</v>
      </c>
      <c r="B5" s="322"/>
      <c r="C5" s="322"/>
      <c r="D5" s="260" t="s">
        <v>512</v>
      </c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</row>
    <row r="6" spans="1:74" ht="15" x14ac:dyDescent="0.2">
      <c r="A6" s="322" t="s">
        <v>95</v>
      </c>
      <c r="B6" s="322"/>
      <c r="C6" s="322"/>
      <c r="D6" s="260">
        <v>2021</v>
      </c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</row>
    <row r="7" spans="1:74" ht="15" x14ac:dyDescent="0.2">
      <c r="A7" s="322" t="s">
        <v>60</v>
      </c>
      <c r="B7" s="322"/>
      <c r="C7" s="322"/>
      <c r="D7" s="260" t="s">
        <v>599</v>
      </c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</row>
    <row r="8" spans="1:74" ht="15" x14ac:dyDescent="0.2">
      <c r="A8" s="397" t="s">
        <v>1</v>
      </c>
      <c r="B8" s="397"/>
      <c r="C8" s="397"/>
      <c r="D8" s="259">
        <v>44211</v>
      </c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</row>
    <row r="9" spans="1:74" ht="26.25" customHeight="1" x14ac:dyDescent="0.2">
      <c r="A9" s="261" t="s">
        <v>2</v>
      </c>
      <c r="B9" s="323" t="s">
        <v>3</v>
      </c>
      <c r="C9" s="261" t="s">
        <v>4</v>
      </c>
      <c r="D9" s="261" t="s">
        <v>5</v>
      </c>
      <c r="E9" s="261" t="s">
        <v>6</v>
      </c>
      <c r="F9" s="261" t="s">
        <v>7</v>
      </c>
      <c r="G9" s="261"/>
      <c r="H9" s="261"/>
      <c r="I9" s="262" t="s">
        <v>53</v>
      </c>
      <c r="J9" s="262"/>
      <c r="K9" s="262"/>
      <c r="L9" s="262"/>
      <c r="M9" s="263" t="s">
        <v>8</v>
      </c>
      <c r="N9" s="264" t="s">
        <v>9</v>
      </c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5" t="s">
        <v>10</v>
      </c>
      <c r="AD9" s="266" t="s">
        <v>11</v>
      </c>
      <c r="AE9" s="109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</row>
    <row r="10" spans="1:74" ht="36.75" customHeight="1" x14ac:dyDescent="0.2">
      <c r="A10" s="261"/>
      <c r="B10" s="324"/>
      <c r="C10" s="261"/>
      <c r="D10" s="261"/>
      <c r="E10" s="261"/>
      <c r="F10" s="3" t="s">
        <v>12</v>
      </c>
      <c r="G10" s="3" t="s">
        <v>63</v>
      </c>
      <c r="H10" s="3" t="s">
        <v>13</v>
      </c>
      <c r="I10" s="4" t="s">
        <v>54</v>
      </c>
      <c r="J10" s="4" t="s">
        <v>55</v>
      </c>
      <c r="K10" s="4" t="s">
        <v>64</v>
      </c>
      <c r="L10" s="4" t="s">
        <v>56</v>
      </c>
      <c r="M10" s="263"/>
      <c r="N10" s="5" t="s">
        <v>65</v>
      </c>
      <c r="O10" s="5" t="s">
        <v>66</v>
      </c>
      <c r="P10" s="5" t="s">
        <v>67</v>
      </c>
      <c r="Q10" s="5" t="s">
        <v>68</v>
      </c>
      <c r="R10" s="5" t="s">
        <v>69</v>
      </c>
      <c r="S10" s="5" t="s">
        <v>70</v>
      </c>
      <c r="T10" s="5" t="s">
        <v>14</v>
      </c>
      <c r="U10" s="5" t="s">
        <v>71</v>
      </c>
      <c r="V10" s="5" t="s">
        <v>72</v>
      </c>
      <c r="W10" s="5" t="s">
        <v>97</v>
      </c>
      <c r="X10" s="5" t="s">
        <v>73</v>
      </c>
      <c r="Y10" s="5" t="s">
        <v>74</v>
      </c>
      <c r="Z10" s="5" t="s">
        <v>75</v>
      </c>
      <c r="AA10" s="5" t="s">
        <v>76</v>
      </c>
      <c r="AB10" s="5" t="s">
        <v>77</v>
      </c>
      <c r="AC10" s="265"/>
      <c r="AD10" s="266"/>
      <c r="AE10" s="109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</row>
    <row r="11" spans="1:74" ht="42.75" x14ac:dyDescent="0.2">
      <c r="A11" s="386" t="s">
        <v>15</v>
      </c>
      <c r="B11" s="386" t="s">
        <v>243</v>
      </c>
      <c r="C11" s="386" t="s">
        <v>513</v>
      </c>
      <c r="D11" s="518" t="s">
        <v>514</v>
      </c>
      <c r="E11" s="515">
        <v>2020051290025</v>
      </c>
      <c r="F11" s="187" t="s">
        <v>515</v>
      </c>
      <c r="G11" s="132" t="s">
        <v>19</v>
      </c>
      <c r="H11" s="132">
        <v>1</v>
      </c>
      <c r="I11" s="188">
        <v>0.05</v>
      </c>
      <c r="J11" s="188">
        <v>0.25</v>
      </c>
      <c r="K11" s="188">
        <v>0.35</v>
      </c>
      <c r="L11" s="188">
        <v>0.35</v>
      </c>
      <c r="M11" s="132">
        <v>30402</v>
      </c>
      <c r="N11" s="133">
        <v>0</v>
      </c>
      <c r="O11" s="133">
        <v>0</v>
      </c>
      <c r="P11" s="133">
        <v>0</v>
      </c>
      <c r="Q11" s="133">
        <v>0</v>
      </c>
      <c r="R11" s="133">
        <v>90350000</v>
      </c>
      <c r="S11" s="133">
        <v>0</v>
      </c>
      <c r="T11" s="133">
        <v>0</v>
      </c>
      <c r="U11" s="133">
        <v>0</v>
      </c>
      <c r="V11" s="133">
        <v>0</v>
      </c>
      <c r="W11" s="133">
        <v>0</v>
      </c>
      <c r="X11" s="133">
        <v>0</v>
      </c>
      <c r="Y11" s="133">
        <v>0</v>
      </c>
      <c r="Z11" s="133">
        <v>0</v>
      </c>
      <c r="AA11" s="133">
        <v>0</v>
      </c>
      <c r="AB11" s="133">
        <v>0</v>
      </c>
      <c r="AC11" s="11"/>
      <c r="AD11" s="10"/>
      <c r="AE11" s="112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</row>
    <row r="12" spans="1:74" ht="28.5" x14ac:dyDescent="0.2">
      <c r="A12" s="375"/>
      <c r="B12" s="375"/>
      <c r="C12" s="375"/>
      <c r="D12" s="519"/>
      <c r="E12" s="516"/>
      <c r="F12" s="187" t="s">
        <v>516</v>
      </c>
      <c r="G12" s="132" t="s">
        <v>19</v>
      </c>
      <c r="H12" s="132">
        <v>1</v>
      </c>
      <c r="I12" s="188">
        <v>0.05</v>
      </c>
      <c r="J12" s="188">
        <v>0.25</v>
      </c>
      <c r="K12" s="188">
        <v>0.35</v>
      </c>
      <c r="L12" s="188">
        <v>0.35</v>
      </c>
      <c r="M12" s="132">
        <v>30402</v>
      </c>
      <c r="N12" s="133">
        <v>0</v>
      </c>
      <c r="O12" s="133">
        <v>0</v>
      </c>
      <c r="P12" s="133">
        <v>0</v>
      </c>
      <c r="Q12" s="133">
        <v>0</v>
      </c>
      <c r="R12" s="133">
        <v>175975915</v>
      </c>
      <c r="S12" s="133">
        <v>0</v>
      </c>
      <c r="T12" s="133">
        <v>0</v>
      </c>
      <c r="U12" s="133">
        <v>0</v>
      </c>
      <c r="V12" s="133">
        <v>0</v>
      </c>
      <c r="W12" s="133">
        <v>0</v>
      </c>
      <c r="X12" s="133">
        <v>0</v>
      </c>
      <c r="Y12" s="133">
        <v>0</v>
      </c>
      <c r="Z12" s="133">
        <v>0</v>
      </c>
      <c r="AA12" s="133">
        <v>0</v>
      </c>
      <c r="AB12" s="133">
        <v>0</v>
      </c>
      <c r="AC12" s="11"/>
      <c r="AD12" s="10"/>
      <c r="AE12" s="112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</row>
    <row r="13" spans="1:74" ht="25.5" customHeight="1" x14ac:dyDescent="0.2">
      <c r="A13" s="375"/>
      <c r="B13" s="375"/>
      <c r="C13" s="375"/>
      <c r="D13" s="519"/>
      <c r="E13" s="516"/>
      <c r="F13" s="512" t="s">
        <v>517</v>
      </c>
      <c r="G13" s="374" t="s">
        <v>19</v>
      </c>
      <c r="H13" s="374">
        <v>1</v>
      </c>
      <c r="I13" s="455">
        <v>0.05</v>
      </c>
      <c r="J13" s="455">
        <v>0.25</v>
      </c>
      <c r="K13" s="455">
        <v>0.35</v>
      </c>
      <c r="L13" s="455">
        <v>0.35</v>
      </c>
      <c r="M13" s="132">
        <v>30402</v>
      </c>
      <c r="N13" s="133">
        <v>0</v>
      </c>
      <c r="O13" s="133">
        <v>0</v>
      </c>
      <c r="P13" s="133">
        <v>0</v>
      </c>
      <c r="Q13" s="133">
        <v>0</v>
      </c>
      <c r="R13" s="133">
        <v>121927010</v>
      </c>
      <c r="S13" s="133">
        <v>0</v>
      </c>
      <c r="T13" s="133">
        <v>0</v>
      </c>
      <c r="U13" s="133">
        <v>0</v>
      </c>
      <c r="V13" s="133">
        <v>0</v>
      </c>
      <c r="W13" s="133">
        <v>0</v>
      </c>
      <c r="X13" s="133">
        <v>0</v>
      </c>
      <c r="Y13" s="133">
        <v>0</v>
      </c>
      <c r="Z13" s="133">
        <v>0</v>
      </c>
      <c r="AA13" s="133">
        <v>0</v>
      </c>
      <c r="AB13" s="133">
        <v>0</v>
      </c>
      <c r="AC13" s="11"/>
      <c r="AD13" s="10"/>
      <c r="AE13" s="112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</row>
    <row r="14" spans="1:74" ht="25.5" customHeight="1" x14ac:dyDescent="0.2">
      <c r="A14" s="375"/>
      <c r="B14" s="375"/>
      <c r="C14" s="376"/>
      <c r="D14" s="520"/>
      <c r="E14" s="517"/>
      <c r="F14" s="513"/>
      <c r="G14" s="376" t="s">
        <v>19</v>
      </c>
      <c r="H14" s="376">
        <v>1</v>
      </c>
      <c r="I14" s="457"/>
      <c r="J14" s="457"/>
      <c r="K14" s="457"/>
      <c r="L14" s="457"/>
      <c r="M14" s="132">
        <v>50402</v>
      </c>
      <c r="N14" s="133">
        <v>0</v>
      </c>
      <c r="O14" s="133">
        <v>0</v>
      </c>
      <c r="P14" s="133">
        <v>0</v>
      </c>
      <c r="Q14" s="133">
        <f>211722406-180000000</f>
        <v>31722406</v>
      </c>
      <c r="R14" s="133">
        <v>0</v>
      </c>
      <c r="S14" s="133">
        <v>0</v>
      </c>
      <c r="T14" s="133">
        <v>0</v>
      </c>
      <c r="U14" s="133">
        <v>0</v>
      </c>
      <c r="V14" s="133">
        <v>57648581</v>
      </c>
      <c r="W14" s="133">
        <v>0</v>
      </c>
      <c r="X14" s="133">
        <v>0</v>
      </c>
      <c r="Y14" s="133">
        <v>0</v>
      </c>
      <c r="Z14" s="133">
        <v>0</v>
      </c>
      <c r="AA14" s="133">
        <v>0</v>
      </c>
      <c r="AB14" s="133">
        <v>0</v>
      </c>
      <c r="AC14" s="11"/>
      <c r="AD14" s="10"/>
      <c r="AE14" s="112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</row>
    <row r="15" spans="1:74" ht="28.5" x14ac:dyDescent="0.2">
      <c r="A15" s="375"/>
      <c r="B15" s="375"/>
      <c r="C15" s="383" t="s">
        <v>518</v>
      </c>
      <c r="D15" s="530" t="s">
        <v>519</v>
      </c>
      <c r="E15" s="527">
        <v>2020051290067</v>
      </c>
      <c r="F15" s="187" t="s">
        <v>520</v>
      </c>
      <c r="G15" s="132" t="s">
        <v>19</v>
      </c>
      <c r="H15" s="132">
        <v>1</v>
      </c>
      <c r="I15" s="188">
        <v>0.15</v>
      </c>
      <c r="J15" s="188">
        <v>0.25</v>
      </c>
      <c r="K15" s="188">
        <v>0.3</v>
      </c>
      <c r="L15" s="188">
        <v>0.3</v>
      </c>
      <c r="M15" s="132">
        <v>50403</v>
      </c>
      <c r="N15" s="133">
        <v>0</v>
      </c>
      <c r="O15" s="133">
        <v>0</v>
      </c>
      <c r="P15" s="133">
        <v>0</v>
      </c>
      <c r="Q15" s="133">
        <v>0</v>
      </c>
      <c r="R15" s="133">
        <v>0</v>
      </c>
      <c r="S15" s="133">
        <v>0</v>
      </c>
      <c r="T15" s="133">
        <v>0</v>
      </c>
      <c r="U15" s="133">
        <v>0</v>
      </c>
      <c r="V15" s="133">
        <v>46757701</v>
      </c>
      <c r="W15" s="133">
        <v>0</v>
      </c>
      <c r="X15" s="133">
        <v>0</v>
      </c>
      <c r="Y15" s="133">
        <v>0</v>
      </c>
      <c r="Z15" s="133">
        <v>0</v>
      </c>
      <c r="AA15" s="133">
        <v>0</v>
      </c>
      <c r="AB15" s="133">
        <v>0</v>
      </c>
      <c r="AC15" s="11"/>
      <c r="AD15" s="10"/>
      <c r="AE15" s="112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</row>
    <row r="16" spans="1:74" ht="25.5" customHeight="1" x14ac:dyDescent="0.2">
      <c r="A16" s="375"/>
      <c r="B16" s="375"/>
      <c r="C16" s="384"/>
      <c r="D16" s="531"/>
      <c r="E16" s="528"/>
      <c r="F16" s="525" t="s">
        <v>521</v>
      </c>
      <c r="G16" s="521" t="s">
        <v>19</v>
      </c>
      <c r="H16" s="521">
        <v>1</v>
      </c>
      <c r="I16" s="455">
        <v>0.15</v>
      </c>
      <c r="J16" s="455">
        <v>0.25</v>
      </c>
      <c r="K16" s="455">
        <v>0.3</v>
      </c>
      <c r="L16" s="455">
        <v>0.3</v>
      </c>
      <c r="M16" s="132">
        <v>50403</v>
      </c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1"/>
      <c r="AD16" s="10"/>
      <c r="AE16" s="112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</row>
    <row r="17" spans="1:74" ht="25.5" customHeight="1" x14ac:dyDescent="0.2">
      <c r="A17" s="375"/>
      <c r="B17" s="375"/>
      <c r="C17" s="385"/>
      <c r="D17" s="532"/>
      <c r="E17" s="529"/>
      <c r="F17" s="526"/>
      <c r="G17" s="522" t="s">
        <v>19</v>
      </c>
      <c r="H17" s="522">
        <v>1</v>
      </c>
      <c r="I17" s="457"/>
      <c r="J17" s="457">
        <v>0.25</v>
      </c>
      <c r="K17" s="457">
        <v>0.3</v>
      </c>
      <c r="L17" s="457">
        <v>0.3</v>
      </c>
      <c r="M17" s="132">
        <v>30403</v>
      </c>
      <c r="N17" s="133">
        <v>0</v>
      </c>
      <c r="O17" s="133">
        <v>0</v>
      </c>
      <c r="P17" s="133">
        <v>0</v>
      </c>
      <c r="Q17" s="133">
        <v>0</v>
      </c>
      <c r="R17" s="133">
        <f>232880572+57648581</f>
        <v>290529153</v>
      </c>
      <c r="S17" s="133">
        <v>0</v>
      </c>
      <c r="T17" s="133">
        <v>0</v>
      </c>
      <c r="U17" s="133">
        <v>0</v>
      </c>
      <c r="V17" s="133">
        <v>0</v>
      </c>
      <c r="W17" s="133">
        <v>0</v>
      </c>
      <c r="X17" s="133">
        <v>0</v>
      </c>
      <c r="Y17" s="133">
        <v>0</v>
      </c>
      <c r="Z17" s="133">
        <v>0</v>
      </c>
      <c r="AA17" s="133">
        <v>0</v>
      </c>
      <c r="AB17" s="133">
        <v>0</v>
      </c>
      <c r="AC17" s="11"/>
      <c r="AD17" s="10"/>
      <c r="AE17" s="112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</row>
    <row r="18" spans="1:74" ht="25.5" customHeight="1" x14ac:dyDescent="0.2">
      <c r="A18" s="375"/>
      <c r="B18" s="375"/>
      <c r="C18" s="374" t="s">
        <v>522</v>
      </c>
      <c r="D18" s="518" t="s">
        <v>523</v>
      </c>
      <c r="E18" s="515">
        <v>2020051290026</v>
      </c>
      <c r="F18" s="512" t="s">
        <v>524</v>
      </c>
      <c r="G18" s="374" t="s">
        <v>19</v>
      </c>
      <c r="H18" s="374">
        <v>1</v>
      </c>
      <c r="I18" s="455">
        <v>0.25</v>
      </c>
      <c r="J18" s="455">
        <v>0.25</v>
      </c>
      <c r="K18" s="455">
        <v>0.25</v>
      </c>
      <c r="L18" s="455">
        <v>0.25</v>
      </c>
      <c r="M18" s="132">
        <v>50404</v>
      </c>
      <c r="N18" s="133">
        <v>0</v>
      </c>
      <c r="O18" s="133">
        <v>0</v>
      </c>
      <c r="P18" s="133">
        <v>0</v>
      </c>
      <c r="Q18" s="133">
        <v>0</v>
      </c>
      <c r="R18" s="133">
        <v>0</v>
      </c>
      <c r="S18" s="133">
        <v>0</v>
      </c>
      <c r="T18" s="133">
        <v>0</v>
      </c>
      <c r="U18" s="133">
        <v>0</v>
      </c>
      <c r="V18" s="133">
        <v>88990165</v>
      </c>
      <c r="W18" s="133">
        <v>0</v>
      </c>
      <c r="X18" s="133">
        <v>0</v>
      </c>
      <c r="Y18" s="133">
        <v>0</v>
      </c>
      <c r="Z18" s="133">
        <v>0</v>
      </c>
      <c r="AA18" s="133">
        <v>0</v>
      </c>
      <c r="AB18" s="133">
        <v>0</v>
      </c>
      <c r="AC18" s="11"/>
      <c r="AD18" s="10"/>
      <c r="AE18" s="112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</row>
    <row r="19" spans="1:74" ht="25.5" customHeight="1" x14ac:dyDescent="0.2">
      <c r="A19" s="375"/>
      <c r="B19" s="375"/>
      <c r="C19" s="375"/>
      <c r="D19" s="519"/>
      <c r="E19" s="516"/>
      <c r="F19" s="513"/>
      <c r="G19" s="376" t="s">
        <v>19</v>
      </c>
      <c r="H19" s="376">
        <v>1</v>
      </c>
      <c r="I19" s="457"/>
      <c r="J19" s="457">
        <v>0.25</v>
      </c>
      <c r="K19" s="457">
        <v>0.25</v>
      </c>
      <c r="L19" s="457">
        <v>0.25</v>
      </c>
      <c r="M19" s="132"/>
      <c r="N19" s="133"/>
      <c r="O19" s="133">
        <v>0</v>
      </c>
      <c r="P19" s="133">
        <v>0</v>
      </c>
      <c r="Q19" s="133">
        <v>0</v>
      </c>
      <c r="R19" s="133">
        <v>0</v>
      </c>
      <c r="S19" s="133">
        <v>0</v>
      </c>
      <c r="T19" s="133">
        <v>0</v>
      </c>
      <c r="U19" s="133">
        <v>0</v>
      </c>
      <c r="V19" s="133">
        <v>0</v>
      </c>
      <c r="W19" s="133">
        <v>0</v>
      </c>
      <c r="X19" s="133">
        <v>0</v>
      </c>
      <c r="Y19" s="133">
        <v>0</v>
      </c>
      <c r="Z19" s="133">
        <v>0</v>
      </c>
      <c r="AA19" s="133">
        <v>0</v>
      </c>
      <c r="AB19" s="133">
        <v>0</v>
      </c>
      <c r="AC19" s="11"/>
      <c r="AD19" s="10"/>
      <c r="AE19" s="112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</row>
    <row r="20" spans="1:74" ht="28.5" x14ac:dyDescent="0.2">
      <c r="A20" s="375"/>
      <c r="B20" s="375"/>
      <c r="C20" s="375"/>
      <c r="D20" s="519"/>
      <c r="E20" s="516"/>
      <c r="F20" s="187" t="s">
        <v>525</v>
      </c>
      <c r="G20" s="132" t="s">
        <v>19</v>
      </c>
      <c r="H20" s="132">
        <v>1</v>
      </c>
      <c r="I20" s="188">
        <v>0.25</v>
      </c>
      <c r="J20" s="188">
        <v>0.25</v>
      </c>
      <c r="K20" s="188">
        <v>0.25</v>
      </c>
      <c r="L20" s="188">
        <v>0.25</v>
      </c>
      <c r="M20" s="132">
        <v>30401</v>
      </c>
      <c r="N20" s="133"/>
      <c r="O20" s="133">
        <v>0</v>
      </c>
      <c r="P20" s="133">
        <v>0</v>
      </c>
      <c r="Q20" s="133">
        <v>180000000</v>
      </c>
      <c r="R20" s="133">
        <v>100000000</v>
      </c>
      <c r="S20" s="133">
        <v>0</v>
      </c>
      <c r="T20" s="133">
        <v>0</v>
      </c>
      <c r="U20" s="133">
        <v>0</v>
      </c>
      <c r="V20" s="133">
        <v>0</v>
      </c>
      <c r="W20" s="133">
        <v>0</v>
      </c>
      <c r="X20" s="133">
        <v>0</v>
      </c>
      <c r="Y20" s="133">
        <v>0</v>
      </c>
      <c r="Z20" s="133">
        <v>0</v>
      </c>
      <c r="AA20" s="133">
        <v>0</v>
      </c>
      <c r="AB20" s="133">
        <v>0</v>
      </c>
      <c r="AC20" s="11"/>
      <c r="AD20" s="10"/>
      <c r="AE20" s="112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</row>
    <row r="21" spans="1:74" ht="25.5" customHeight="1" x14ac:dyDescent="0.2">
      <c r="A21" s="375"/>
      <c r="B21" s="375"/>
      <c r="C21" s="375"/>
      <c r="D21" s="519"/>
      <c r="E21" s="516"/>
      <c r="F21" s="512" t="s">
        <v>526</v>
      </c>
      <c r="G21" s="374" t="s">
        <v>19</v>
      </c>
      <c r="H21" s="374">
        <v>14</v>
      </c>
      <c r="I21" s="455">
        <v>0.25</v>
      </c>
      <c r="J21" s="455">
        <v>0.25</v>
      </c>
      <c r="K21" s="455">
        <v>0.25</v>
      </c>
      <c r="L21" s="455">
        <v>0.25</v>
      </c>
      <c r="M21" s="132">
        <v>30401</v>
      </c>
      <c r="N21" s="133"/>
      <c r="O21" s="133">
        <v>0</v>
      </c>
      <c r="P21" s="133">
        <v>0</v>
      </c>
      <c r="Q21" s="133">
        <v>0</v>
      </c>
      <c r="R21" s="133">
        <f>235611599-32472800</f>
        <v>203138799</v>
      </c>
      <c r="S21" s="133">
        <v>0</v>
      </c>
      <c r="T21" s="133">
        <v>0</v>
      </c>
      <c r="U21" s="133">
        <v>0</v>
      </c>
      <c r="V21" s="133">
        <v>0</v>
      </c>
      <c r="W21" s="133">
        <v>0</v>
      </c>
      <c r="X21" s="133">
        <v>0</v>
      </c>
      <c r="Y21" s="133">
        <v>0</v>
      </c>
      <c r="Z21" s="133">
        <v>0</v>
      </c>
      <c r="AA21" s="133">
        <v>0</v>
      </c>
      <c r="AB21" s="133">
        <v>0</v>
      </c>
      <c r="AC21" s="11"/>
      <c r="AD21" s="10"/>
      <c r="AE21" s="112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</row>
    <row r="22" spans="1:74" ht="25.5" customHeight="1" x14ac:dyDescent="0.2">
      <c r="A22" s="375"/>
      <c r="B22" s="375"/>
      <c r="C22" s="375"/>
      <c r="D22" s="519"/>
      <c r="E22" s="516"/>
      <c r="F22" s="513"/>
      <c r="G22" s="376" t="s">
        <v>19</v>
      </c>
      <c r="H22" s="376">
        <v>14</v>
      </c>
      <c r="I22" s="457"/>
      <c r="J22" s="457">
        <v>0.25</v>
      </c>
      <c r="K22" s="457">
        <v>0.25</v>
      </c>
      <c r="L22" s="457">
        <v>0.25</v>
      </c>
      <c r="M22" s="132">
        <v>50401</v>
      </c>
      <c r="N22" s="133"/>
      <c r="O22" s="133">
        <v>0</v>
      </c>
      <c r="P22" s="133">
        <v>0</v>
      </c>
      <c r="Q22" s="133">
        <v>0</v>
      </c>
      <c r="R22" s="133">
        <v>0</v>
      </c>
      <c r="S22" s="133">
        <v>0</v>
      </c>
      <c r="T22" s="133">
        <v>0</v>
      </c>
      <c r="U22" s="133">
        <v>0</v>
      </c>
      <c r="V22" s="133">
        <v>84002553</v>
      </c>
      <c r="W22" s="133">
        <v>0</v>
      </c>
      <c r="X22" s="133">
        <v>0</v>
      </c>
      <c r="Y22" s="133">
        <v>0</v>
      </c>
      <c r="Z22" s="133">
        <v>0</v>
      </c>
      <c r="AA22" s="133">
        <v>0</v>
      </c>
      <c r="AB22" s="133">
        <v>0</v>
      </c>
      <c r="AC22" s="11"/>
      <c r="AD22" s="10"/>
      <c r="AE22" s="112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</row>
    <row r="23" spans="1:74" ht="25.5" customHeight="1" x14ac:dyDescent="0.2">
      <c r="A23" s="375"/>
      <c r="B23" s="375"/>
      <c r="C23" s="375"/>
      <c r="D23" s="519"/>
      <c r="E23" s="516"/>
      <c r="F23" s="512" t="s">
        <v>527</v>
      </c>
      <c r="G23" s="374" t="s">
        <v>19</v>
      </c>
      <c r="H23" s="374">
        <v>1</v>
      </c>
      <c r="I23" s="455">
        <v>0.25</v>
      </c>
      <c r="J23" s="455">
        <v>0.25</v>
      </c>
      <c r="K23" s="455">
        <v>0.25</v>
      </c>
      <c r="L23" s="455">
        <v>0.25</v>
      </c>
      <c r="M23" s="132">
        <v>30406</v>
      </c>
      <c r="N23" s="133"/>
      <c r="O23" s="133">
        <v>0</v>
      </c>
      <c r="P23" s="133">
        <v>0</v>
      </c>
      <c r="Q23" s="133">
        <v>0</v>
      </c>
      <c r="R23" s="133">
        <v>129891200</v>
      </c>
      <c r="S23" s="133">
        <v>0</v>
      </c>
      <c r="T23" s="133">
        <v>0</v>
      </c>
      <c r="U23" s="133">
        <v>0</v>
      </c>
      <c r="V23" s="133">
        <v>0</v>
      </c>
      <c r="W23" s="133">
        <v>0</v>
      </c>
      <c r="X23" s="133">
        <v>0</v>
      </c>
      <c r="Y23" s="133">
        <v>0</v>
      </c>
      <c r="Z23" s="133">
        <v>0</v>
      </c>
      <c r="AA23" s="133">
        <v>0</v>
      </c>
      <c r="AB23" s="133">
        <v>0</v>
      </c>
      <c r="AC23" s="11"/>
      <c r="AD23" s="10"/>
      <c r="AE23" s="112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</row>
    <row r="24" spans="1:74" ht="25.5" customHeight="1" x14ac:dyDescent="0.2">
      <c r="A24" s="375"/>
      <c r="B24" s="375"/>
      <c r="C24" s="375"/>
      <c r="D24" s="519"/>
      <c r="E24" s="516"/>
      <c r="F24" s="513"/>
      <c r="G24" s="376" t="s">
        <v>19</v>
      </c>
      <c r="H24" s="376">
        <v>1</v>
      </c>
      <c r="I24" s="457"/>
      <c r="J24" s="457">
        <v>0.25</v>
      </c>
      <c r="K24" s="457">
        <v>0.25</v>
      </c>
      <c r="L24" s="457">
        <v>0.25</v>
      </c>
      <c r="M24" s="132"/>
      <c r="N24" s="133"/>
      <c r="O24" s="133">
        <v>0</v>
      </c>
      <c r="P24" s="133">
        <v>0</v>
      </c>
      <c r="Q24" s="133">
        <v>0</v>
      </c>
      <c r="R24" s="133">
        <v>0</v>
      </c>
      <c r="S24" s="133">
        <v>0</v>
      </c>
      <c r="T24" s="133">
        <v>0</v>
      </c>
      <c r="U24" s="133">
        <v>0</v>
      </c>
      <c r="V24" s="133">
        <v>0</v>
      </c>
      <c r="W24" s="133">
        <v>0</v>
      </c>
      <c r="X24" s="133">
        <v>0</v>
      </c>
      <c r="Y24" s="133">
        <v>0</v>
      </c>
      <c r="Z24" s="133">
        <v>0</v>
      </c>
      <c r="AA24" s="133">
        <v>0</v>
      </c>
      <c r="AB24" s="133">
        <v>0</v>
      </c>
      <c r="AC24" s="11"/>
      <c r="AD24" s="10"/>
      <c r="AE24" s="112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</row>
    <row r="25" spans="1:74" ht="25.5" customHeight="1" x14ac:dyDescent="0.2">
      <c r="A25" s="375"/>
      <c r="B25" s="375"/>
      <c r="C25" s="375"/>
      <c r="D25" s="519"/>
      <c r="E25" s="516"/>
      <c r="F25" s="512" t="s">
        <v>528</v>
      </c>
      <c r="G25" s="374" t="s">
        <v>19</v>
      </c>
      <c r="H25" s="374">
        <v>1</v>
      </c>
      <c r="I25" s="455">
        <v>0.25</v>
      </c>
      <c r="J25" s="455">
        <v>0.25</v>
      </c>
      <c r="K25" s="455">
        <v>0.25</v>
      </c>
      <c r="L25" s="455">
        <v>0.25</v>
      </c>
      <c r="M25" s="132">
        <v>30401</v>
      </c>
      <c r="N25" s="133"/>
      <c r="O25" s="133">
        <v>0</v>
      </c>
      <c r="P25" s="133">
        <v>0</v>
      </c>
      <c r="Q25" s="133">
        <v>0</v>
      </c>
      <c r="R25" s="133">
        <v>32472800</v>
      </c>
      <c r="S25" s="133">
        <v>0</v>
      </c>
      <c r="T25" s="133">
        <v>0</v>
      </c>
      <c r="U25" s="133">
        <v>0</v>
      </c>
      <c r="V25" s="133"/>
      <c r="W25" s="133">
        <v>0</v>
      </c>
      <c r="X25" s="133">
        <v>0</v>
      </c>
      <c r="Y25" s="133">
        <v>0</v>
      </c>
      <c r="Z25" s="133">
        <v>0</v>
      </c>
      <c r="AA25" s="133">
        <v>0</v>
      </c>
      <c r="AB25" s="133">
        <v>0</v>
      </c>
      <c r="AC25" s="11"/>
      <c r="AD25" s="10"/>
      <c r="AE25" s="112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</row>
    <row r="26" spans="1:74" ht="25.5" customHeight="1" x14ac:dyDescent="0.2">
      <c r="A26" s="375"/>
      <c r="B26" s="375"/>
      <c r="C26" s="375"/>
      <c r="D26" s="519"/>
      <c r="E26" s="516"/>
      <c r="F26" s="513"/>
      <c r="G26" s="376" t="s">
        <v>19</v>
      </c>
      <c r="H26" s="376">
        <v>1</v>
      </c>
      <c r="I26" s="457"/>
      <c r="J26" s="457">
        <v>0.25</v>
      </c>
      <c r="K26" s="457">
        <v>0.25</v>
      </c>
      <c r="L26" s="457">
        <v>0.25</v>
      </c>
      <c r="M26" s="132"/>
      <c r="N26" s="133"/>
      <c r="O26" s="133">
        <v>0</v>
      </c>
      <c r="P26" s="133">
        <v>0</v>
      </c>
      <c r="Q26" s="133">
        <v>0</v>
      </c>
      <c r="R26" s="133">
        <v>0</v>
      </c>
      <c r="S26" s="133">
        <v>0</v>
      </c>
      <c r="T26" s="133">
        <v>0</v>
      </c>
      <c r="U26" s="133">
        <v>0</v>
      </c>
      <c r="V26" s="133">
        <v>0</v>
      </c>
      <c r="W26" s="133">
        <v>0</v>
      </c>
      <c r="X26" s="133">
        <v>0</v>
      </c>
      <c r="Y26" s="133">
        <v>0</v>
      </c>
      <c r="Z26" s="133">
        <v>0</v>
      </c>
      <c r="AA26" s="133">
        <v>0</v>
      </c>
      <c r="AB26" s="133">
        <v>0</v>
      </c>
      <c r="AC26" s="11"/>
      <c r="AD26" s="10"/>
      <c r="AE26" s="112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</row>
    <row r="27" spans="1:74" ht="28.5" x14ac:dyDescent="0.2">
      <c r="A27" s="375"/>
      <c r="B27" s="375"/>
      <c r="C27" s="375"/>
      <c r="D27" s="519"/>
      <c r="E27" s="516"/>
      <c r="F27" s="187" t="s">
        <v>529</v>
      </c>
      <c r="G27" s="132" t="s">
        <v>19</v>
      </c>
      <c r="H27" s="132">
        <v>1</v>
      </c>
      <c r="I27" s="188">
        <v>0.25</v>
      </c>
      <c r="J27" s="188">
        <v>0.25</v>
      </c>
      <c r="K27" s="188">
        <v>0.25</v>
      </c>
      <c r="L27" s="188">
        <v>0.25</v>
      </c>
      <c r="M27" s="132">
        <v>30405</v>
      </c>
      <c r="N27" s="133"/>
      <c r="O27" s="133">
        <v>0</v>
      </c>
      <c r="P27" s="133">
        <v>0</v>
      </c>
      <c r="Q27" s="133">
        <v>0</v>
      </c>
      <c r="R27" s="133">
        <v>32472800</v>
      </c>
      <c r="S27" s="133">
        <v>0</v>
      </c>
      <c r="T27" s="133">
        <v>0</v>
      </c>
      <c r="U27" s="133">
        <v>0</v>
      </c>
      <c r="V27" s="133"/>
      <c r="W27" s="133">
        <v>0</v>
      </c>
      <c r="X27" s="133">
        <v>0</v>
      </c>
      <c r="Y27" s="133">
        <v>0</v>
      </c>
      <c r="Z27" s="133">
        <v>0</v>
      </c>
      <c r="AA27" s="133">
        <v>0</v>
      </c>
      <c r="AB27" s="133">
        <v>0</v>
      </c>
      <c r="AC27" s="11"/>
      <c r="AD27" s="10"/>
      <c r="AE27" s="112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</row>
    <row r="28" spans="1:74" ht="25.5" customHeight="1" x14ac:dyDescent="0.2">
      <c r="A28" s="375"/>
      <c r="B28" s="375"/>
      <c r="C28" s="375"/>
      <c r="D28" s="519"/>
      <c r="E28" s="516"/>
      <c r="F28" s="512" t="s">
        <v>589</v>
      </c>
      <c r="G28" s="374" t="s">
        <v>19</v>
      </c>
      <c r="H28" s="374">
        <v>1</v>
      </c>
      <c r="I28" s="455">
        <v>0.25</v>
      </c>
      <c r="J28" s="455">
        <v>0.25</v>
      </c>
      <c r="K28" s="455">
        <v>0.25</v>
      </c>
      <c r="L28" s="455">
        <v>0.25</v>
      </c>
      <c r="M28" s="132">
        <v>30401</v>
      </c>
      <c r="N28" s="133"/>
      <c r="O28" s="133">
        <v>0</v>
      </c>
      <c r="P28" s="133">
        <v>0</v>
      </c>
      <c r="Q28" s="133">
        <v>0</v>
      </c>
      <c r="R28" s="133">
        <v>25000000</v>
      </c>
      <c r="S28" s="133">
        <v>0</v>
      </c>
      <c r="T28" s="133">
        <v>0</v>
      </c>
      <c r="U28" s="133">
        <v>0</v>
      </c>
      <c r="V28" s="133">
        <v>0</v>
      </c>
      <c r="W28" s="133">
        <v>0</v>
      </c>
      <c r="X28" s="133">
        <v>0</v>
      </c>
      <c r="Y28" s="133">
        <v>0</v>
      </c>
      <c r="Z28" s="133">
        <v>0</v>
      </c>
      <c r="AA28" s="133">
        <v>0</v>
      </c>
      <c r="AB28" s="133">
        <v>0</v>
      </c>
      <c r="AC28" s="11"/>
      <c r="AD28" s="10"/>
      <c r="AE28" s="112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</row>
    <row r="29" spans="1:74" ht="25.5" customHeight="1" x14ac:dyDescent="0.2">
      <c r="A29" s="375"/>
      <c r="B29" s="375"/>
      <c r="C29" s="375"/>
      <c r="D29" s="519"/>
      <c r="E29" s="516"/>
      <c r="F29" s="513"/>
      <c r="G29" s="376" t="s">
        <v>19</v>
      </c>
      <c r="H29" s="376">
        <v>1</v>
      </c>
      <c r="I29" s="457"/>
      <c r="J29" s="457">
        <v>0.25</v>
      </c>
      <c r="K29" s="457">
        <v>0.25</v>
      </c>
      <c r="L29" s="457">
        <v>0.25</v>
      </c>
      <c r="M29" s="132">
        <v>50401</v>
      </c>
      <c r="N29" s="133"/>
      <c r="O29" s="133">
        <v>0</v>
      </c>
      <c r="P29" s="133">
        <v>0</v>
      </c>
      <c r="Q29" s="133">
        <v>0</v>
      </c>
      <c r="R29" s="133">
        <v>0</v>
      </c>
      <c r="S29" s="133">
        <v>0</v>
      </c>
      <c r="T29" s="133">
        <v>0</v>
      </c>
      <c r="U29" s="133">
        <v>0</v>
      </c>
      <c r="V29" s="133"/>
      <c r="W29" s="133">
        <v>0</v>
      </c>
      <c r="X29" s="133">
        <v>0</v>
      </c>
      <c r="Y29" s="133">
        <v>0</v>
      </c>
      <c r="Z29" s="133">
        <v>0</v>
      </c>
      <c r="AA29" s="133">
        <v>0</v>
      </c>
      <c r="AB29" s="133">
        <v>0</v>
      </c>
      <c r="AC29" s="11"/>
      <c r="AD29" s="10"/>
      <c r="AE29" s="112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</row>
    <row r="30" spans="1:74" ht="25.5" customHeight="1" x14ac:dyDescent="0.2">
      <c r="A30" s="375"/>
      <c r="B30" s="375"/>
      <c r="C30" s="375"/>
      <c r="D30" s="519"/>
      <c r="E30" s="516"/>
      <c r="F30" s="512" t="s">
        <v>590</v>
      </c>
      <c r="G30" s="374" t="s">
        <v>26</v>
      </c>
      <c r="H30" s="523">
        <v>0.25</v>
      </c>
      <c r="I30" s="455">
        <v>0.25</v>
      </c>
      <c r="J30" s="455">
        <v>0.25</v>
      </c>
      <c r="K30" s="455">
        <v>0.25</v>
      </c>
      <c r="L30" s="455">
        <v>0.25</v>
      </c>
      <c r="M30" s="132"/>
      <c r="N30" s="133"/>
      <c r="O30" s="133">
        <v>0</v>
      </c>
      <c r="P30" s="133">
        <v>0</v>
      </c>
      <c r="Q30" s="133">
        <v>0</v>
      </c>
      <c r="R30" s="133">
        <v>0</v>
      </c>
      <c r="S30" s="133">
        <v>0</v>
      </c>
      <c r="T30" s="133">
        <v>0</v>
      </c>
      <c r="U30" s="133">
        <v>0</v>
      </c>
      <c r="V30" s="133">
        <v>0</v>
      </c>
      <c r="W30" s="133">
        <v>0</v>
      </c>
      <c r="X30" s="133">
        <v>0</v>
      </c>
      <c r="Y30" s="133">
        <v>0</v>
      </c>
      <c r="Z30" s="133">
        <v>0</v>
      </c>
      <c r="AA30" s="133">
        <v>0</v>
      </c>
      <c r="AB30" s="133">
        <v>0</v>
      </c>
      <c r="AC30" s="70"/>
      <c r="AD30" s="10"/>
      <c r="AE30" s="112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</row>
    <row r="31" spans="1:74" ht="25.5" customHeight="1" x14ac:dyDescent="0.2">
      <c r="A31" s="387"/>
      <c r="B31" s="387"/>
      <c r="C31" s="387"/>
      <c r="D31" s="520"/>
      <c r="E31" s="517"/>
      <c r="F31" s="514"/>
      <c r="G31" s="387" t="s">
        <v>26</v>
      </c>
      <c r="H31" s="524">
        <v>0.25</v>
      </c>
      <c r="I31" s="457"/>
      <c r="J31" s="457">
        <v>0.25</v>
      </c>
      <c r="K31" s="457">
        <v>0.25</v>
      </c>
      <c r="L31" s="457">
        <v>0.25</v>
      </c>
      <c r="M31" s="132">
        <v>30401</v>
      </c>
      <c r="N31" s="133">
        <v>0</v>
      </c>
      <c r="O31" s="133">
        <v>0</v>
      </c>
      <c r="P31" s="133">
        <v>0</v>
      </c>
      <c r="Q31" s="133">
        <v>0</v>
      </c>
      <c r="R31" s="133">
        <v>60000000</v>
      </c>
      <c r="S31" s="133">
        <v>0</v>
      </c>
      <c r="T31" s="133">
        <v>0</v>
      </c>
      <c r="U31" s="133">
        <v>0</v>
      </c>
      <c r="V31" s="133">
        <v>0</v>
      </c>
      <c r="W31" s="133">
        <v>0</v>
      </c>
      <c r="X31" s="133">
        <v>0</v>
      </c>
      <c r="Y31" s="133">
        <v>0</v>
      </c>
      <c r="Z31" s="133">
        <v>0</v>
      </c>
      <c r="AA31" s="133">
        <v>0</v>
      </c>
      <c r="AB31" s="133">
        <v>0</v>
      </c>
      <c r="AC31" s="11"/>
      <c r="AD31" s="10"/>
      <c r="AE31" s="112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</row>
    <row r="32" spans="1:74" ht="24.75" customHeight="1" x14ac:dyDescent="0.2">
      <c r="A32" s="254" t="s">
        <v>50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6">
        <f t="shared" ref="N32:AB32" si="0">SUM(N11:N31)</f>
        <v>0</v>
      </c>
      <c r="O32" s="6">
        <f t="shared" si="0"/>
        <v>0</v>
      </c>
      <c r="P32" s="6">
        <f t="shared" si="0"/>
        <v>0</v>
      </c>
      <c r="Q32" s="6">
        <f t="shared" si="0"/>
        <v>211722406</v>
      </c>
      <c r="R32" s="6">
        <f t="shared" si="0"/>
        <v>1261757677</v>
      </c>
      <c r="S32" s="6">
        <f t="shared" si="0"/>
        <v>0</v>
      </c>
      <c r="T32" s="6">
        <f t="shared" si="0"/>
        <v>0</v>
      </c>
      <c r="U32" s="6">
        <f t="shared" si="0"/>
        <v>0</v>
      </c>
      <c r="V32" s="6">
        <f t="shared" si="0"/>
        <v>277399000</v>
      </c>
      <c r="W32" s="6">
        <f t="shared" si="0"/>
        <v>0</v>
      </c>
      <c r="X32" s="6">
        <f t="shared" si="0"/>
        <v>0</v>
      </c>
      <c r="Y32" s="6">
        <f t="shared" si="0"/>
        <v>0</v>
      </c>
      <c r="Z32" s="6">
        <f t="shared" si="0"/>
        <v>0</v>
      </c>
      <c r="AA32" s="6">
        <f t="shared" si="0"/>
        <v>0</v>
      </c>
      <c r="AB32" s="8">
        <f t="shared" si="0"/>
        <v>0</v>
      </c>
      <c r="AC32" s="10"/>
      <c r="AD32" s="10"/>
      <c r="AE32" s="112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</row>
    <row r="33" spans="1:18" s="83" customFormat="1" x14ac:dyDescent="0.2">
      <c r="I33" s="79"/>
      <c r="J33" s="79"/>
      <c r="K33" s="79"/>
      <c r="L33" s="79"/>
    </row>
    <row r="34" spans="1:18" s="83" customFormat="1" x14ac:dyDescent="0.2">
      <c r="I34" s="79"/>
      <c r="J34" s="79"/>
      <c r="K34" s="79"/>
      <c r="L34" s="79"/>
    </row>
    <row r="35" spans="1:18" s="83" customFormat="1" x14ac:dyDescent="0.2">
      <c r="I35" s="79"/>
      <c r="J35" s="79"/>
      <c r="K35" s="79"/>
      <c r="L35" s="79"/>
      <c r="R35" s="189">
        <f>R32-1261757677</f>
        <v>0</v>
      </c>
    </row>
    <row r="36" spans="1:18" s="83" customFormat="1" x14ac:dyDescent="0.2">
      <c r="A36" s="255"/>
      <c r="B36" s="255"/>
      <c r="C36" s="255"/>
      <c r="D36" s="255"/>
      <c r="I36" s="79"/>
      <c r="J36" s="79"/>
      <c r="K36" s="79"/>
      <c r="L36" s="79"/>
      <c r="N36" s="102"/>
      <c r="P36" s="103"/>
    </row>
    <row r="37" spans="1:18" s="83" customFormat="1" ht="15" x14ac:dyDescent="0.2">
      <c r="A37" s="256" t="s">
        <v>530</v>
      </c>
      <c r="B37" s="256"/>
      <c r="C37" s="256"/>
      <c r="D37" s="256"/>
      <c r="I37" s="79"/>
      <c r="J37" s="79"/>
      <c r="K37" s="79"/>
      <c r="L37" s="79"/>
      <c r="P37" s="103"/>
      <c r="Q37" s="103"/>
    </row>
    <row r="38" spans="1:18" s="83" customFormat="1" x14ac:dyDescent="0.2">
      <c r="A38" s="340" t="s">
        <v>531</v>
      </c>
      <c r="B38" s="340"/>
      <c r="C38" s="340"/>
      <c r="D38" s="340"/>
      <c r="I38" s="79"/>
      <c r="J38" s="79"/>
      <c r="K38" s="79"/>
      <c r="L38" s="79"/>
    </row>
    <row r="39" spans="1:18" s="83" customFormat="1" x14ac:dyDescent="0.2">
      <c r="I39" s="79"/>
      <c r="J39" s="79"/>
      <c r="K39" s="79"/>
      <c r="L39" s="79"/>
    </row>
    <row r="40" spans="1:18" s="83" customFormat="1" x14ac:dyDescent="0.2">
      <c r="I40" s="79"/>
      <c r="J40" s="79"/>
      <c r="K40" s="79"/>
      <c r="L40" s="79"/>
    </row>
    <row r="41" spans="1:18" s="83" customFormat="1" x14ac:dyDescent="0.2">
      <c r="I41" s="79"/>
      <c r="J41" s="79"/>
      <c r="K41" s="79"/>
      <c r="L41" s="79"/>
    </row>
    <row r="42" spans="1:18" s="83" customFormat="1" x14ac:dyDescent="0.2">
      <c r="I42" s="79"/>
      <c r="J42" s="79"/>
      <c r="K42" s="79"/>
      <c r="L42" s="79"/>
    </row>
    <row r="43" spans="1:18" s="83" customFormat="1" x14ac:dyDescent="0.2">
      <c r="I43" s="79"/>
      <c r="J43" s="79"/>
      <c r="K43" s="79"/>
      <c r="L43" s="79"/>
    </row>
    <row r="44" spans="1:18" s="83" customFormat="1" x14ac:dyDescent="0.2">
      <c r="I44" s="79"/>
      <c r="J44" s="79"/>
      <c r="K44" s="79"/>
      <c r="L44" s="79"/>
    </row>
    <row r="45" spans="1:18" s="83" customFormat="1" x14ac:dyDescent="0.2">
      <c r="I45" s="79"/>
      <c r="J45" s="79"/>
      <c r="K45" s="79"/>
      <c r="L45" s="79"/>
    </row>
    <row r="46" spans="1:18" s="83" customFormat="1" x14ac:dyDescent="0.2">
      <c r="I46" s="79"/>
      <c r="J46" s="79"/>
      <c r="K46" s="79"/>
      <c r="L46" s="79"/>
    </row>
    <row r="47" spans="1:18" s="83" customFormat="1" x14ac:dyDescent="0.2">
      <c r="I47" s="79"/>
      <c r="J47" s="79"/>
      <c r="K47" s="79"/>
      <c r="L47" s="79"/>
    </row>
    <row r="48" spans="1:18" s="83" customFormat="1" x14ac:dyDescent="0.2">
      <c r="I48" s="79"/>
      <c r="J48" s="79"/>
      <c r="K48" s="79"/>
      <c r="L48" s="79"/>
    </row>
    <row r="49" spans="9:12" s="83" customFormat="1" x14ac:dyDescent="0.2">
      <c r="I49" s="79"/>
      <c r="J49" s="79"/>
      <c r="K49" s="79"/>
      <c r="L49" s="79"/>
    </row>
    <row r="50" spans="9:12" s="83" customFormat="1" x14ac:dyDescent="0.2">
      <c r="I50" s="79"/>
      <c r="J50" s="79"/>
      <c r="K50" s="79"/>
      <c r="L50" s="79"/>
    </row>
    <row r="51" spans="9:12" s="83" customFormat="1" x14ac:dyDescent="0.2">
      <c r="I51" s="79"/>
      <c r="J51" s="79"/>
      <c r="K51" s="79"/>
      <c r="L51" s="79"/>
    </row>
    <row r="52" spans="9:12" s="83" customFormat="1" x14ac:dyDescent="0.2">
      <c r="I52" s="79"/>
      <c r="J52" s="79"/>
      <c r="K52" s="79"/>
      <c r="L52" s="79"/>
    </row>
    <row r="53" spans="9:12" s="83" customFormat="1" x14ac:dyDescent="0.2">
      <c r="I53" s="79"/>
      <c r="J53" s="79"/>
      <c r="K53" s="79"/>
      <c r="L53" s="79"/>
    </row>
    <row r="54" spans="9:12" s="83" customFormat="1" x14ac:dyDescent="0.2">
      <c r="I54" s="79"/>
      <c r="J54" s="79"/>
      <c r="K54" s="79"/>
      <c r="L54" s="79"/>
    </row>
    <row r="55" spans="9:12" s="83" customFormat="1" x14ac:dyDescent="0.2">
      <c r="I55" s="79"/>
      <c r="J55" s="79"/>
      <c r="K55" s="79"/>
      <c r="L55" s="79"/>
    </row>
    <row r="56" spans="9:12" s="83" customFormat="1" x14ac:dyDescent="0.2">
      <c r="I56" s="79"/>
      <c r="J56" s="79"/>
      <c r="K56" s="79"/>
      <c r="L56" s="79"/>
    </row>
    <row r="57" spans="9:12" s="83" customFormat="1" x14ac:dyDescent="0.2">
      <c r="I57" s="79"/>
      <c r="J57" s="79"/>
      <c r="K57" s="79"/>
      <c r="L57" s="79"/>
    </row>
    <row r="58" spans="9:12" s="83" customFormat="1" x14ac:dyDescent="0.2">
      <c r="I58" s="79"/>
      <c r="J58" s="79"/>
      <c r="K58" s="79"/>
      <c r="L58" s="79"/>
    </row>
    <row r="59" spans="9:12" s="83" customFormat="1" x14ac:dyDescent="0.2">
      <c r="I59" s="79"/>
      <c r="J59" s="79"/>
      <c r="K59" s="79"/>
      <c r="L59" s="79"/>
    </row>
    <row r="60" spans="9:12" s="83" customFormat="1" x14ac:dyDescent="0.2">
      <c r="I60" s="79"/>
      <c r="J60" s="79"/>
      <c r="K60" s="79"/>
      <c r="L60" s="79"/>
    </row>
    <row r="61" spans="9:12" s="83" customFormat="1" x14ac:dyDescent="0.2">
      <c r="I61" s="79"/>
      <c r="J61" s="79"/>
      <c r="K61" s="79"/>
      <c r="L61" s="79"/>
    </row>
    <row r="62" spans="9:12" s="83" customFormat="1" x14ac:dyDescent="0.2">
      <c r="I62" s="79"/>
      <c r="J62" s="79"/>
      <c r="K62" s="79"/>
      <c r="L62" s="79"/>
    </row>
    <row r="63" spans="9:12" s="83" customFormat="1" x14ac:dyDescent="0.2">
      <c r="I63" s="79"/>
      <c r="J63" s="79"/>
      <c r="K63" s="79"/>
      <c r="L63" s="79"/>
    </row>
    <row r="64" spans="9:12" s="83" customFormat="1" x14ac:dyDescent="0.2">
      <c r="I64" s="79"/>
      <c r="J64" s="79"/>
      <c r="K64" s="79"/>
      <c r="L64" s="79"/>
    </row>
    <row r="65" spans="9:12" s="83" customFormat="1" x14ac:dyDescent="0.2">
      <c r="I65" s="79"/>
      <c r="J65" s="79"/>
      <c r="K65" s="79"/>
      <c r="L65" s="79"/>
    </row>
    <row r="66" spans="9:12" s="83" customFormat="1" x14ac:dyDescent="0.2">
      <c r="I66" s="79"/>
      <c r="J66" s="79"/>
      <c r="K66" s="79"/>
      <c r="L66" s="79"/>
    </row>
    <row r="67" spans="9:12" s="83" customFormat="1" x14ac:dyDescent="0.2">
      <c r="I67" s="79"/>
      <c r="J67" s="79"/>
      <c r="K67" s="79"/>
      <c r="L67" s="79"/>
    </row>
    <row r="68" spans="9:12" s="83" customFormat="1" x14ac:dyDescent="0.2">
      <c r="I68" s="79"/>
      <c r="J68" s="79"/>
      <c r="K68" s="79"/>
      <c r="L68" s="79"/>
    </row>
    <row r="69" spans="9:12" s="83" customFormat="1" x14ac:dyDescent="0.2">
      <c r="I69" s="79"/>
      <c r="J69" s="79"/>
      <c r="K69" s="79"/>
      <c r="L69" s="79"/>
    </row>
    <row r="70" spans="9:12" s="83" customFormat="1" x14ac:dyDescent="0.2">
      <c r="I70" s="79"/>
      <c r="J70" s="79"/>
      <c r="K70" s="79"/>
      <c r="L70" s="79"/>
    </row>
    <row r="71" spans="9:12" s="83" customFormat="1" x14ac:dyDescent="0.2">
      <c r="I71" s="79"/>
      <c r="J71" s="79"/>
      <c r="K71" s="79"/>
      <c r="L71" s="79"/>
    </row>
    <row r="72" spans="9:12" s="83" customFormat="1" x14ac:dyDescent="0.2">
      <c r="I72" s="79"/>
      <c r="J72" s="79"/>
      <c r="K72" s="79"/>
      <c r="L72" s="79"/>
    </row>
    <row r="73" spans="9:12" s="83" customFormat="1" x14ac:dyDescent="0.2">
      <c r="I73" s="79"/>
      <c r="J73" s="79"/>
      <c r="K73" s="79"/>
      <c r="L73" s="79"/>
    </row>
    <row r="74" spans="9:12" s="83" customFormat="1" x14ac:dyDescent="0.2">
      <c r="I74" s="79"/>
      <c r="J74" s="79"/>
      <c r="K74" s="79"/>
      <c r="L74" s="79"/>
    </row>
    <row r="75" spans="9:12" s="83" customFormat="1" x14ac:dyDescent="0.2">
      <c r="I75" s="79"/>
      <c r="J75" s="79"/>
      <c r="K75" s="79"/>
      <c r="L75" s="79"/>
    </row>
    <row r="76" spans="9:12" s="83" customFormat="1" x14ac:dyDescent="0.2">
      <c r="I76" s="79"/>
      <c r="J76" s="79"/>
      <c r="K76" s="79"/>
      <c r="L76" s="79"/>
    </row>
    <row r="77" spans="9:12" s="83" customFormat="1" x14ac:dyDescent="0.2">
      <c r="I77" s="79"/>
      <c r="J77" s="79"/>
      <c r="K77" s="79"/>
      <c r="L77" s="79"/>
    </row>
    <row r="78" spans="9:12" s="83" customFormat="1" x14ac:dyDescent="0.2">
      <c r="I78" s="79"/>
      <c r="J78" s="79"/>
      <c r="K78" s="79"/>
      <c r="L78" s="79"/>
    </row>
    <row r="79" spans="9:12" s="83" customFormat="1" x14ac:dyDescent="0.2">
      <c r="I79" s="79"/>
      <c r="J79" s="79"/>
      <c r="K79" s="79"/>
      <c r="L79" s="79"/>
    </row>
    <row r="80" spans="9:12" s="83" customFormat="1" x14ac:dyDescent="0.2">
      <c r="I80" s="79"/>
      <c r="J80" s="79"/>
      <c r="K80" s="79"/>
      <c r="L80" s="79"/>
    </row>
    <row r="81" spans="9:12" s="83" customFormat="1" x14ac:dyDescent="0.2">
      <c r="I81" s="79"/>
      <c r="J81" s="79"/>
      <c r="K81" s="79"/>
      <c r="L81" s="79"/>
    </row>
    <row r="82" spans="9:12" s="83" customFormat="1" x14ac:dyDescent="0.2">
      <c r="I82" s="79"/>
      <c r="J82" s="79"/>
      <c r="K82" s="79"/>
      <c r="L82" s="79"/>
    </row>
    <row r="83" spans="9:12" s="83" customFormat="1" x14ac:dyDescent="0.2">
      <c r="I83" s="79"/>
      <c r="J83" s="79"/>
      <c r="K83" s="79"/>
      <c r="L83" s="79"/>
    </row>
    <row r="84" spans="9:12" s="83" customFormat="1" x14ac:dyDescent="0.2">
      <c r="I84" s="79"/>
      <c r="J84" s="79"/>
      <c r="K84" s="79"/>
      <c r="L84" s="79"/>
    </row>
    <row r="85" spans="9:12" s="83" customFormat="1" x14ac:dyDescent="0.2">
      <c r="I85" s="79"/>
      <c r="J85" s="79"/>
      <c r="K85" s="79"/>
      <c r="L85" s="79"/>
    </row>
    <row r="86" spans="9:12" s="83" customFormat="1" x14ac:dyDescent="0.2">
      <c r="I86" s="79"/>
      <c r="J86" s="79"/>
      <c r="K86" s="79"/>
      <c r="L86" s="79"/>
    </row>
    <row r="87" spans="9:12" s="83" customFormat="1" x14ac:dyDescent="0.2">
      <c r="I87" s="79"/>
      <c r="J87" s="79"/>
      <c r="K87" s="79"/>
      <c r="L87" s="79"/>
    </row>
    <row r="88" spans="9:12" s="83" customFormat="1" x14ac:dyDescent="0.2">
      <c r="I88" s="79"/>
      <c r="J88" s="79"/>
      <c r="K88" s="79"/>
      <c r="L88" s="79"/>
    </row>
    <row r="89" spans="9:12" s="83" customFormat="1" x14ac:dyDescent="0.2">
      <c r="I89" s="79"/>
      <c r="J89" s="79"/>
      <c r="K89" s="79"/>
      <c r="L89" s="79"/>
    </row>
    <row r="90" spans="9:12" s="83" customFormat="1" x14ac:dyDescent="0.2">
      <c r="I90" s="79"/>
      <c r="J90" s="79"/>
      <c r="K90" s="79"/>
      <c r="L90" s="79"/>
    </row>
    <row r="91" spans="9:12" s="83" customFormat="1" x14ac:dyDescent="0.2">
      <c r="I91" s="79"/>
      <c r="J91" s="79"/>
      <c r="K91" s="79"/>
      <c r="L91" s="79"/>
    </row>
    <row r="92" spans="9:12" s="83" customFormat="1" x14ac:dyDescent="0.2">
      <c r="I92" s="79"/>
      <c r="J92" s="79"/>
      <c r="K92" s="79"/>
      <c r="L92" s="79"/>
    </row>
    <row r="93" spans="9:12" s="83" customFormat="1" x14ac:dyDescent="0.2">
      <c r="I93" s="79"/>
      <c r="J93" s="79"/>
      <c r="K93" s="79"/>
      <c r="L93" s="79"/>
    </row>
    <row r="94" spans="9:12" s="83" customFormat="1" x14ac:dyDescent="0.2">
      <c r="I94" s="79"/>
      <c r="J94" s="79"/>
      <c r="K94" s="79"/>
      <c r="L94" s="79"/>
    </row>
    <row r="95" spans="9:12" s="83" customFormat="1" x14ac:dyDescent="0.2">
      <c r="I95" s="79"/>
      <c r="J95" s="79"/>
      <c r="K95" s="79"/>
      <c r="L95" s="79"/>
    </row>
    <row r="96" spans="9:12" s="83" customFormat="1" x14ac:dyDescent="0.2">
      <c r="I96" s="79"/>
      <c r="J96" s="79"/>
      <c r="K96" s="79"/>
      <c r="L96" s="79"/>
    </row>
    <row r="97" spans="9:12" s="83" customFormat="1" x14ac:dyDescent="0.2">
      <c r="I97" s="79"/>
      <c r="J97" s="79"/>
      <c r="K97" s="79"/>
      <c r="L97" s="79"/>
    </row>
    <row r="98" spans="9:12" s="83" customFormat="1" x14ac:dyDescent="0.2">
      <c r="I98" s="79"/>
      <c r="J98" s="79"/>
      <c r="K98" s="79"/>
      <c r="L98" s="79"/>
    </row>
    <row r="99" spans="9:12" s="83" customFormat="1" x14ac:dyDescent="0.2">
      <c r="I99" s="79"/>
      <c r="J99" s="79"/>
      <c r="K99" s="79"/>
      <c r="L99" s="79"/>
    </row>
    <row r="100" spans="9:12" s="83" customFormat="1" x14ac:dyDescent="0.2">
      <c r="I100" s="79"/>
      <c r="J100" s="79"/>
      <c r="K100" s="79"/>
      <c r="L100" s="79"/>
    </row>
    <row r="101" spans="9:12" s="83" customFormat="1" x14ac:dyDescent="0.2">
      <c r="I101" s="79"/>
      <c r="J101" s="79"/>
      <c r="K101" s="79"/>
      <c r="L101" s="79"/>
    </row>
    <row r="102" spans="9:12" s="83" customFormat="1" x14ac:dyDescent="0.2">
      <c r="I102" s="79"/>
      <c r="J102" s="79"/>
      <c r="K102" s="79"/>
      <c r="L102" s="79"/>
    </row>
    <row r="103" spans="9:12" s="83" customFormat="1" x14ac:dyDescent="0.2">
      <c r="I103" s="79"/>
      <c r="J103" s="79"/>
      <c r="K103" s="79"/>
      <c r="L103" s="79"/>
    </row>
    <row r="104" spans="9:12" s="83" customFormat="1" x14ac:dyDescent="0.2">
      <c r="I104" s="79"/>
      <c r="J104" s="79"/>
      <c r="K104" s="79"/>
      <c r="L104" s="79"/>
    </row>
    <row r="105" spans="9:12" s="83" customFormat="1" x14ac:dyDescent="0.2">
      <c r="I105" s="79"/>
      <c r="J105" s="79"/>
      <c r="K105" s="79"/>
      <c r="L105" s="79"/>
    </row>
    <row r="106" spans="9:12" s="83" customFormat="1" x14ac:dyDescent="0.2">
      <c r="I106" s="79"/>
      <c r="J106" s="79"/>
      <c r="K106" s="79"/>
      <c r="L106" s="79"/>
    </row>
    <row r="107" spans="9:12" s="83" customFormat="1" x14ac:dyDescent="0.2">
      <c r="I107" s="79"/>
      <c r="J107" s="79"/>
      <c r="K107" s="79"/>
      <c r="L107" s="79"/>
    </row>
    <row r="108" spans="9:12" s="83" customFormat="1" x14ac:dyDescent="0.2">
      <c r="I108" s="79"/>
      <c r="J108" s="79"/>
      <c r="K108" s="79"/>
      <c r="L108" s="79"/>
    </row>
    <row r="109" spans="9:12" s="83" customFormat="1" x14ac:dyDescent="0.2">
      <c r="I109" s="79"/>
      <c r="J109" s="79"/>
      <c r="K109" s="79"/>
      <c r="L109" s="79"/>
    </row>
    <row r="110" spans="9:12" s="83" customFormat="1" x14ac:dyDescent="0.2">
      <c r="I110" s="79"/>
      <c r="J110" s="79"/>
      <c r="K110" s="79"/>
      <c r="L110" s="79"/>
    </row>
    <row r="111" spans="9:12" s="83" customFormat="1" x14ac:dyDescent="0.2">
      <c r="I111" s="79"/>
      <c r="J111" s="79"/>
      <c r="K111" s="79"/>
      <c r="L111" s="79"/>
    </row>
    <row r="112" spans="9:12" s="83" customFormat="1" x14ac:dyDescent="0.2">
      <c r="I112" s="79"/>
      <c r="J112" s="79"/>
      <c r="K112" s="79"/>
      <c r="L112" s="79"/>
    </row>
    <row r="113" spans="9:12" s="83" customFormat="1" x14ac:dyDescent="0.2">
      <c r="I113" s="79"/>
      <c r="J113" s="79"/>
      <c r="K113" s="79"/>
      <c r="L113" s="79"/>
    </row>
    <row r="114" spans="9:12" s="83" customFormat="1" x14ac:dyDescent="0.2">
      <c r="I114" s="79"/>
      <c r="J114" s="79"/>
      <c r="K114" s="79"/>
      <c r="L114" s="79"/>
    </row>
    <row r="115" spans="9:12" s="83" customFormat="1" x14ac:dyDescent="0.2">
      <c r="I115" s="79"/>
      <c r="J115" s="79"/>
      <c r="K115" s="79"/>
      <c r="L115" s="79"/>
    </row>
    <row r="116" spans="9:12" s="83" customFormat="1" x14ac:dyDescent="0.2">
      <c r="I116" s="79"/>
      <c r="J116" s="79"/>
      <c r="K116" s="79"/>
      <c r="L116" s="79"/>
    </row>
    <row r="117" spans="9:12" s="83" customFormat="1" x14ac:dyDescent="0.2">
      <c r="I117" s="79"/>
      <c r="J117" s="79"/>
      <c r="K117" s="79"/>
      <c r="L117" s="79"/>
    </row>
    <row r="118" spans="9:12" s="83" customFormat="1" x14ac:dyDescent="0.2">
      <c r="I118" s="79"/>
      <c r="J118" s="79"/>
      <c r="K118" s="79"/>
      <c r="L118" s="79"/>
    </row>
    <row r="119" spans="9:12" s="83" customFormat="1" x14ac:dyDescent="0.2">
      <c r="I119" s="79"/>
      <c r="J119" s="79"/>
      <c r="K119" s="79"/>
      <c r="L119" s="79"/>
    </row>
    <row r="120" spans="9:12" s="83" customFormat="1" x14ac:dyDescent="0.2">
      <c r="I120" s="79"/>
      <c r="J120" s="79"/>
      <c r="K120" s="79"/>
      <c r="L120" s="79"/>
    </row>
    <row r="121" spans="9:12" s="83" customFormat="1" x14ac:dyDescent="0.2">
      <c r="I121" s="79"/>
      <c r="J121" s="79"/>
      <c r="K121" s="79"/>
      <c r="L121" s="79"/>
    </row>
    <row r="122" spans="9:12" s="83" customFormat="1" x14ac:dyDescent="0.2">
      <c r="I122" s="79"/>
      <c r="J122" s="79"/>
      <c r="K122" s="79"/>
      <c r="L122" s="79"/>
    </row>
    <row r="123" spans="9:12" s="83" customFormat="1" x14ac:dyDescent="0.2">
      <c r="I123" s="79"/>
      <c r="J123" s="79"/>
      <c r="K123" s="79"/>
      <c r="L123" s="79"/>
    </row>
    <row r="124" spans="9:12" s="83" customFormat="1" x14ac:dyDescent="0.2">
      <c r="I124" s="79"/>
      <c r="J124" s="79"/>
      <c r="K124" s="79"/>
      <c r="L124" s="79"/>
    </row>
    <row r="125" spans="9:12" s="83" customFormat="1" x14ac:dyDescent="0.2">
      <c r="I125" s="79"/>
      <c r="J125" s="79"/>
      <c r="K125" s="79"/>
      <c r="L125" s="79"/>
    </row>
    <row r="126" spans="9:12" s="83" customFormat="1" x14ac:dyDescent="0.2">
      <c r="I126" s="79"/>
      <c r="J126" s="79"/>
      <c r="K126" s="79"/>
      <c r="L126" s="79"/>
    </row>
    <row r="127" spans="9:12" s="83" customFormat="1" x14ac:dyDescent="0.2">
      <c r="I127" s="79"/>
      <c r="J127" s="79"/>
      <c r="K127" s="79"/>
      <c r="L127" s="79"/>
    </row>
    <row r="128" spans="9:12" s="83" customFormat="1" x14ac:dyDescent="0.2">
      <c r="I128" s="79"/>
      <c r="J128" s="79"/>
      <c r="K128" s="79"/>
      <c r="L128" s="79"/>
    </row>
    <row r="129" spans="9:12" s="83" customFormat="1" x14ac:dyDescent="0.2">
      <c r="I129" s="79"/>
      <c r="J129" s="79"/>
      <c r="K129" s="79"/>
      <c r="L129" s="79"/>
    </row>
    <row r="130" spans="9:12" s="83" customFormat="1" x14ac:dyDescent="0.2">
      <c r="I130" s="79"/>
      <c r="J130" s="79"/>
      <c r="K130" s="79"/>
      <c r="L130" s="79"/>
    </row>
    <row r="131" spans="9:12" s="83" customFormat="1" x14ac:dyDescent="0.2">
      <c r="I131" s="79"/>
      <c r="J131" s="79"/>
      <c r="K131" s="79"/>
      <c r="L131" s="79"/>
    </row>
    <row r="132" spans="9:12" s="83" customFormat="1" x14ac:dyDescent="0.2">
      <c r="I132" s="79"/>
      <c r="J132" s="79"/>
      <c r="K132" s="79"/>
      <c r="L132" s="79"/>
    </row>
    <row r="133" spans="9:12" s="83" customFormat="1" x14ac:dyDescent="0.2">
      <c r="I133" s="79"/>
      <c r="J133" s="79"/>
      <c r="K133" s="79"/>
      <c r="L133" s="79"/>
    </row>
    <row r="134" spans="9:12" s="83" customFormat="1" x14ac:dyDescent="0.2">
      <c r="I134" s="79"/>
      <c r="J134" s="79"/>
      <c r="K134" s="79"/>
      <c r="L134" s="79"/>
    </row>
    <row r="135" spans="9:12" s="83" customFormat="1" x14ac:dyDescent="0.2">
      <c r="I135" s="79"/>
      <c r="J135" s="79"/>
      <c r="K135" s="79"/>
      <c r="L135" s="79"/>
    </row>
    <row r="136" spans="9:12" s="83" customFormat="1" x14ac:dyDescent="0.2">
      <c r="I136" s="79"/>
      <c r="J136" s="79"/>
      <c r="K136" s="79"/>
      <c r="L136" s="79"/>
    </row>
    <row r="137" spans="9:12" s="83" customFormat="1" x14ac:dyDescent="0.2">
      <c r="I137" s="79"/>
      <c r="J137" s="79"/>
      <c r="K137" s="79"/>
      <c r="L137" s="79"/>
    </row>
    <row r="138" spans="9:12" s="83" customFormat="1" x14ac:dyDescent="0.2">
      <c r="I138" s="79"/>
      <c r="J138" s="79"/>
      <c r="K138" s="79"/>
      <c r="L138" s="79"/>
    </row>
    <row r="139" spans="9:12" s="83" customFormat="1" x14ac:dyDescent="0.2">
      <c r="I139" s="79"/>
      <c r="J139" s="79"/>
      <c r="K139" s="79"/>
      <c r="L139" s="79"/>
    </row>
    <row r="140" spans="9:12" s="83" customFormat="1" x14ac:dyDescent="0.2">
      <c r="I140" s="79"/>
      <c r="J140" s="79"/>
      <c r="K140" s="79"/>
      <c r="L140" s="79"/>
    </row>
    <row r="141" spans="9:12" s="83" customFormat="1" x14ac:dyDescent="0.2">
      <c r="I141" s="79"/>
      <c r="J141" s="79"/>
      <c r="K141" s="79"/>
      <c r="L141" s="79"/>
    </row>
    <row r="142" spans="9:12" s="83" customFormat="1" x14ac:dyDescent="0.2">
      <c r="I142" s="79"/>
      <c r="J142" s="79"/>
      <c r="K142" s="79"/>
      <c r="L142" s="79"/>
    </row>
    <row r="143" spans="9:12" s="83" customFormat="1" x14ac:dyDescent="0.2">
      <c r="I143" s="79"/>
      <c r="J143" s="79"/>
      <c r="K143" s="79"/>
      <c r="L143" s="79"/>
    </row>
    <row r="144" spans="9:12" s="83" customFormat="1" x14ac:dyDescent="0.2">
      <c r="I144" s="79"/>
      <c r="J144" s="79"/>
      <c r="K144" s="79"/>
      <c r="L144" s="79"/>
    </row>
    <row r="145" spans="9:12" s="83" customFormat="1" x14ac:dyDescent="0.2">
      <c r="I145" s="79"/>
      <c r="J145" s="79"/>
      <c r="K145" s="79"/>
      <c r="L145" s="79"/>
    </row>
    <row r="146" spans="9:12" s="83" customFormat="1" x14ac:dyDescent="0.2">
      <c r="I146" s="79"/>
      <c r="J146" s="79"/>
      <c r="K146" s="79"/>
      <c r="L146" s="79"/>
    </row>
    <row r="147" spans="9:12" s="83" customFormat="1" x14ac:dyDescent="0.2">
      <c r="I147" s="79"/>
      <c r="J147" s="79"/>
      <c r="K147" s="79"/>
      <c r="L147" s="79"/>
    </row>
    <row r="148" spans="9:12" s="83" customFormat="1" x14ac:dyDescent="0.2">
      <c r="I148" s="79"/>
      <c r="J148" s="79"/>
      <c r="K148" s="79"/>
      <c r="L148" s="79"/>
    </row>
    <row r="149" spans="9:12" s="83" customFormat="1" x14ac:dyDescent="0.2">
      <c r="I149" s="79"/>
      <c r="J149" s="79"/>
      <c r="K149" s="79"/>
      <c r="L149" s="79"/>
    </row>
    <row r="150" spans="9:12" s="83" customFormat="1" x14ac:dyDescent="0.2">
      <c r="I150" s="79"/>
      <c r="J150" s="79"/>
      <c r="K150" s="79"/>
      <c r="L150" s="79"/>
    </row>
    <row r="151" spans="9:12" s="83" customFormat="1" x14ac:dyDescent="0.2">
      <c r="I151" s="79"/>
      <c r="J151" s="79"/>
      <c r="K151" s="79"/>
      <c r="L151" s="79"/>
    </row>
    <row r="152" spans="9:12" s="83" customFormat="1" x14ac:dyDescent="0.2">
      <c r="I152" s="79"/>
      <c r="J152" s="79"/>
      <c r="K152" s="79"/>
      <c r="L152" s="79"/>
    </row>
    <row r="153" spans="9:12" s="83" customFormat="1" x14ac:dyDescent="0.2">
      <c r="I153" s="79"/>
      <c r="J153" s="79"/>
      <c r="K153" s="79"/>
      <c r="L153" s="79"/>
    </row>
    <row r="154" spans="9:12" s="83" customFormat="1" x14ac:dyDescent="0.2">
      <c r="I154" s="79"/>
      <c r="J154" s="79"/>
      <c r="K154" s="79"/>
      <c r="L154" s="79"/>
    </row>
    <row r="155" spans="9:12" s="83" customFormat="1" x14ac:dyDescent="0.2">
      <c r="I155" s="79"/>
      <c r="J155" s="79"/>
      <c r="K155" s="79"/>
      <c r="L155" s="79"/>
    </row>
    <row r="156" spans="9:12" s="83" customFormat="1" x14ac:dyDescent="0.2">
      <c r="I156" s="79"/>
      <c r="J156" s="79"/>
      <c r="K156" s="79"/>
      <c r="L156" s="79"/>
    </row>
    <row r="157" spans="9:12" s="83" customFormat="1" x14ac:dyDescent="0.2">
      <c r="I157" s="79"/>
      <c r="J157" s="79"/>
      <c r="K157" s="79"/>
      <c r="L157" s="79"/>
    </row>
    <row r="158" spans="9:12" s="83" customFormat="1" x14ac:dyDescent="0.2">
      <c r="I158" s="79"/>
      <c r="J158" s="79"/>
      <c r="K158" s="79"/>
      <c r="L158" s="79"/>
    </row>
    <row r="159" spans="9:12" s="83" customFormat="1" x14ac:dyDescent="0.2">
      <c r="I159" s="79"/>
      <c r="J159" s="79"/>
      <c r="K159" s="79"/>
      <c r="L159" s="79"/>
    </row>
    <row r="160" spans="9:12" s="83" customFormat="1" x14ac:dyDescent="0.2">
      <c r="I160" s="79"/>
      <c r="J160" s="79"/>
      <c r="K160" s="79"/>
      <c r="L160" s="79"/>
    </row>
    <row r="161" spans="9:12" s="83" customFormat="1" x14ac:dyDescent="0.2">
      <c r="I161" s="79"/>
      <c r="J161" s="79"/>
      <c r="K161" s="79"/>
      <c r="L161" s="79"/>
    </row>
    <row r="162" spans="9:12" s="83" customFormat="1" x14ac:dyDescent="0.2">
      <c r="I162" s="79"/>
      <c r="J162" s="79"/>
      <c r="K162" s="79"/>
      <c r="L162" s="79"/>
    </row>
    <row r="163" spans="9:12" s="83" customFormat="1" x14ac:dyDescent="0.2">
      <c r="I163" s="79"/>
      <c r="J163" s="79"/>
      <c r="K163" s="79"/>
      <c r="L163" s="79"/>
    </row>
    <row r="164" spans="9:12" s="83" customFormat="1" x14ac:dyDescent="0.2">
      <c r="I164" s="79"/>
      <c r="J164" s="79"/>
      <c r="K164" s="79"/>
      <c r="L164" s="79"/>
    </row>
    <row r="165" spans="9:12" s="83" customFormat="1" x14ac:dyDescent="0.2">
      <c r="I165" s="79"/>
      <c r="J165" s="79"/>
      <c r="K165" s="79"/>
      <c r="L165" s="79"/>
    </row>
    <row r="166" spans="9:12" s="83" customFormat="1" x14ac:dyDescent="0.2">
      <c r="I166" s="79"/>
      <c r="J166" s="79"/>
      <c r="K166" s="79"/>
      <c r="L166" s="79"/>
    </row>
    <row r="167" spans="9:12" s="83" customFormat="1" x14ac:dyDescent="0.2">
      <c r="I167" s="79"/>
      <c r="J167" s="79"/>
      <c r="K167" s="79"/>
      <c r="L167" s="79"/>
    </row>
    <row r="168" spans="9:12" s="83" customFormat="1" x14ac:dyDescent="0.2">
      <c r="I168" s="79"/>
      <c r="J168" s="79"/>
      <c r="K168" s="79"/>
      <c r="L168" s="79"/>
    </row>
    <row r="169" spans="9:12" s="83" customFormat="1" x14ac:dyDescent="0.2">
      <c r="I169" s="79"/>
      <c r="J169" s="79"/>
      <c r="K169" s="79"/>
      <c r="L169" s="79"/>
    </row>
    <row r="170" spans="9:12" s="83" customFormat="1" x14ac:dyDescent="0.2">
      <c r="I170" s="79"/>
      <c r="J170" s="79"/>
      <c r="K170" s="79"/>
      <c r="L170" s="79"/>
    </row>
    <row r="171" spans="9:12" s="83" customFormat="1" x14ac:dyDescent="0.2">
      <c r="I171" s="79"/>
      <c r="J171" s="79"/>
      <c r="K171" s="79"/>
      <c r="L171" s="79"/>
    </row>
    <row r="172" spans="9:12" s="83" customFormat="1" x14ac:dyDescent="0.2">
      <c r="I172" s="79"/>
      <c r="J172" s="79"/>
      <c r="K172" s="79"/>
      <c r="L172" s="79"/>
    </row>
    <row r="173" spans="9:12" s="83" customFormat="1" x14ac:dyDescent="0.2">
      <c r="I173" s="79"/>
      <c r="J173" s="79"/>
      <c r="K173" s="79"/>
      <c r="L173" s="79"/>
    </row>
    <row r="174" spans="9:12" s="83" customFormat="1" x14ac:dyDescent="0.2">
      <c r="I174" s="79"/>
      <c r="J174" s="79"/>
      <c r="K174" s="79"/>
      <c r="L174" s="79"/>
    </row>
    <row r="175" spans="9:12" s="83" customFormat="1" x14ac:dyDescent="0.2">
      <c r="I175" s="79"/>
      <c r="J175" s="79"/>
      <c r="K175" s="79"/>
      <c r="L175" s="79"/>
    </row>
    <row r="176" spans="9:12" s="83" customFormat="1" x14ac:dyDescent="0.2">
      <c r="I176" s="79"/>
      <c r="J176" s="79"/>
      <c r="K176" s="79"/>
      <c r="L176" s="79"/>
    </row>
    <row r="177" spans="9:12" s="83" customFormat="1" x14ac:dyDescent="0.2">
      <c r="I177" s="79"/>
      <c r="J177" s="79"/>
      <c r="K177" s="79"/>
      <c r="L177" s="79"/>
    </row>
    <row r="178" spans="9:12" s="83" customFormat="1" x14ac:dyDescent="0.2">
      <c r="I178" s="79"/>
      <c r="J178" s="79"/>
      <c r="K178" s="79"/>
      <c r="L178" s="79"/>
    </row>
    <row r="179" spans="9:12" s="83" customFormat="1" x14ac:dyDescent="0.2">
      <c r="I179" s="79"/>
      <c r="J179" s="79"/>
      <c r="K179" s="79"/>
      <c r="L179" s="79"/>
    </row>
    <row r="180" spans="9:12" s="83" customFormat="1" x14ac:dyDescent="0.2">
      <c r="I180" s="79"/>
      <c r="J180" s="79"/>
      <c r="K180" s="79"/>
      <c r="L180" s="79"/>
    </row>
    <row r="181" spans="9:12" s="83" customFormat="1" x14ac:dyDescent="0.2">
      <c r="I181" s="79"/>
      <c r="J181" s="79"/>
      <c r="K181" s="79"/>
      <c r="L181" s="79"/>
    </row>
    <row r="182" spans="9:12" s="83" customFormat="1" x14ac:dyDescent="0.2">
      <c r="I182" s="79"/>
      <c r="J182" s="79"/>
      <c r="K182" s="79"/>
      <c r="L182" s="79"/>
    </row>
    <row r="183" spans="9:12" s="83" customFormat="1" x14ac:dyDescent="0.2">
      <c r="I183" s="79"/>
      <c r="J183" s="79"/>
      <c r="K183" s="79"/>
      <c r="L183" s="79"/>
    </row>
    <row r="184" spans="9:12" s="83" customFormat="1" x14ac:dyDescent="0.2">
      <c r="I184" s="79"/>
      <c r="J184" s="79"/>
      <c r="K184" s="79"/>
      <c r="L184" s="79"/>
    </row>
    <row r="185" spans="9:12" s="83" customFormat="1" x14ac:dyDescent="0.2">
      <c r="I185" s="79"/>
      <c r="J185" s="79"/>
      <c r="K185" s="79"/>
      <c r="L185" s="79"/>
    </row>
    <row r="186" spans="9:12" s="83" customFormat="1" x14ac:dyDescent="0.2">
      <c r="I186" s="79"/>
      <c r="J186" s="79"/>
      <c r="K186" s="79"/>
      <c r="L186" s="79"/>
    </row>
    <row r="187" spans="9:12" s="83" customFormat="1" x14ac:dyDescent="0.2">
      <c r="I187" s="79"/>
      <c r="J187" s="79"/>
      <c r="K187" s="79"/>
      <c r="L187" s="79"/>
    </row>
    <row r="188" spans="9:12" s="83" customFormat="1" x14ac:dyDescent="0.2">
      <c r="I188" s="79"/>
      <c r="J188" s="79"/>
      <c r="K188" s="79"/>
      <c r="L188" s="79"/>
    </row>
    <row r="189" spans="9:12" s="83" customFormat="1" x14ac:dyDescent="0.2">
      <c r="I189" s="79"/>
      <c r="J189" s="79"/>
      <c r="K189" s="79"/>
      <c r="L189" s="79"/>
    </row>
    <row r="190" spans="9:12" s="83" customFormat="1" x14ac:dyDescent="0.2">
      <c r="I190" s="79"/>
      <c r="J190" s="79"/>
      <c r="K190" s="79"/>
      <c r="L190" s="79"/>
    </row>
    <row r="191" spans="9:12" s="83" customFormat="1" x14ac:dyDescent="0.2">
      <c r="I191" s="79"/>
      <c r="J191" s="79"/>
      <c r="K191" s="79"/>
      <c r="L191" s="79"/>
    </row>
    <row r="192" spans="9:12" s="83" customFormat="1" x14ac:dyDescent="0.2">
      <c r="I192" s="79"/>
      <c r="J192" s="79"/>
      <c r="K192" s="79"/>
      <c r="L192" s="79"/>
    </row>
    <row r="193" spans="9:12" s="83" customFormat="1" x14ac:dyDescent="0.2">
      <c r="I193" s="79"/>
      <c r="J193" s="79"/>
      <c r="K193" s="79"/>
      <c r="L193" s="79"/>
    </row>
    <row r="194" spans="9:12" s="83" customFormat="1" x14ac:dyDescent="0.2">
      <c r="I194" s="79"/>
      <c r="J194" s="79"/>
      <c r="K194" s="79"/>
      <c r="L194" s="79"/>
    </row>
    <row r="195" spans="9:12" s="83" customFormat="1" x14ac:dyDescent="0.2">
      <c r="I195" s="79"/>
      <c r="J195" s="79"/>
      <c r="K195" s="79"/>
      <c r="L195" s="79"/>
    </row>
    <row r="196" spans="9:12" s="83" customFormat="1" x14ac:dyDescent="0.2">
      <c r="I196" s="79"/>
      <c r="J196" s="79"/>
      <c r="K196" s="79"/>
      <c r="L196" s="79"/>
    </row>
    <row r="197" spans="9:12" s="83" customFormat="1" x14ac:dyDescent="0.2">
      <c r="I197" s="79"/>
      <c r="J197" s="79"/>
      <c r="K197" s="79"/>
      <c r="L197" s="79"/>
    </row>
    <row r="198" spans="9:12" s="83" customFormat="1" x14ac:dyDescent="0.2">
      <c r="I198" s="79"/>
      <c r="J198" s="79"/>
      <c r="K198" s="79"/>
      <c r="L198" s="79"/>
    </row>
    <row r="199" spans="9:12" s="83" customFormat="1" x14ac:dyDescent="0.2">
      <c r="I199" s="79"/>
      <c r="J199" s="79"/>
      <c r="K199" s="79"/>
      <c r="L199" s="79"/>
    </row>
    <row r="200" spans="9:12" s="83" customFormat="1" x14ac:dyDescent="0.2">
      <c r="I200" s="79"/>
      <c r="J200" s="79"/>
      <c r="K200" s="79"/>
      <c r="L200" s="79"/>
    </row>
    <row r="201" spans="9:12" s="83" customFormat="1" x14ac:dyDescent="0.2">
      <c r="I201" s="79"/>
      <c r="J201" s="79"/>
      <c r="K201" s="79"/>
      <c r="L201" s="79"/>
    </row>
    <row r="202" spans="9:12" s="83" customFormat="1" x14ac:dyDescent="0.2">
      <c r="I202" s="79"/>
      <c r="J202" s="79"/>
      <c r="K202" s="79"/>
      <c r="L202" s="79"/>
    </row>
    <row r="203" spans="9:12" s="83" customFormat="1" x14ac:dyDescent="0.2">
      <c r="I203" s="79"/>
      <c r="J203" s="79"/>
      <c r="K203" s="79"/>
      <c r="L203" s="79"/>
    </row>
    <row r="204" spans="9:12" s="83" customFormat="1" x14ac:dyDescent="0.2">
      <c r="I204" s="79"/>
      <c r="J204" s="79"/>
      <c r="K204" s="79"/>
      <c r="L204" s="79"/>
    </row>
    <row r="205" spans="9:12" s="83" customFormat="1" x14ac:dyDescent="0.2">
      <c r="I205" s="79"/>
      <c r="J205" s="79"/>
      <c r="K205" s="79"/>
      <c r="L205" s="79"/>
    </row>
    <row r="206" spans="9:12" s="83" customFormat="1" x14ac:dyDescent="0.2">
      <c r="I206" s="79"/>
      <c r="J206" s="79"/>
      <c r="K206" s="79"/>
      <c r="L206" s="79"/>
    </row>
    <row r="207" spans="9:12" s="83" customFormat="1" x14ac:dyDescent="0.2">
      <c r="I207" s="79"/>
      <c r="J207" s="79"/>
      <c r="K207" s="79"/>
      <c r="L207" s="79"/>
    </row>
    <row r="208" spans="9:12" s="83" customFormat="1" x14ac:dyDescent="0.2">
      <c r="I208" s="79"/>
      <c r="J208" s="79"/>
      <c r="K208" s="79"/>
      <c r="L208" s="79"/>
    </row>
    <row r="209" spans="9:12" s="83" customFormat="1" x14ac:dyDescent="0.2">
      <c r="I209" s="79"/>
      <c r="J209" s="79"/>
      <c r="K209" s="79"/>
      <c r="L209" s="79"/>
    </row>
    <row r="210" spans="9:12" s="83" customFormat="1" x14ac:dyDescent="0.2">
      <c r="I210" s="79"/>
      <c r="J210" s="79"/>
      <c r="K210" s="79"/>
      <c r="L210" s="79"/>
    </row>
    <row r="211" spans="9:12" s="83" customFormat="1" x14ac:dyDescent="0.2">
      <c r="I211" s="79"/>
      <c r="J211" s="79"/>
      <c r="K211" s="79"/>
      <c r="L211" s="79"/>
    </row>
    <row r="212" spans="9:12" s="83" customFormat="1" x14ac:dyDescent="0.2">
      <c r="I212" s="79"/>
      <c r="J212" s="79"/>
      <c r="K212" s="79"/>
      <c r="L212" s="79"/>
    </row>
    <row r="213" spans="9:12" s="83" customFormat="1" x14ac:dyDescent="0.2">
      <c r="I213" s="79"/>
      <c r="J213" s="79"/>
      <c r="K213" s="79"/>
      <c r="L213" s="79"/>
    </row>
    <row r="214" spans="9:12" s="83" customFormat="1" x14ac:dyDescent="0.2">
      <c r="I214" s="79"/>
      <c r="J214" s="79"/>
      <c r="K214" s="79"/>
      <c r="L214" s="79"/>
    </row>
    <row r="215" spans="9:12" s="83" customFormat="1" x14ac:dyDescent="0.2">
      <c r="I215" s="79"/>
      <c r="J215" s="79"/>
      <c r="K215" s="79"/>
      <c r="L215" s="79"/>
    </row>
    <row r="216" spans="9:12" s="83" customFormat="1" x14ac:dyDescent="0.2">
      <c r="I216" s="79"/>
      <c r="J216" s="79"/>
      <c r="K216" s="79"/>
      <c r="L216" s="79"/>
    </row>
    <row r="217" spans="9:12" s="83" customFormat="1" x14ac:dyDescent="0.2">
      <c r="I217" s="79"/>
      <c r="J217" s="79"/>
      <c r="K217" s="79"/>
      <c r="L217" s="79"/>
    </row>
    <row r="218" spans="9:12" s="83" customFormat="1" x14ac:dyDescent="0.2">
      <c r="I218" s="79"/>
      <c r="J218" s="79"/>
      <c r="K218" s="79"/>
      <c r="L218" s="79"/>
    </row>
    <row r="219" spans="9:12" s="83" customFormat="1" x14ac:dyDescent="0.2">
      <c r="I219" s="79"/>
      <c r="J219" s="79"/>
      <c r="K219" s="79"/>
      <c r="L219" s="79"/>
    </row>
    <row r="220" spans="9:12" s="83" customFormat="1" x14ac:dyDescent="0.2">
      <c r="I220" s="79"/>
      <c r="J220" s="79"/>
      <c r="K220" s="79"/>
      <c r="L220" s="79"/>
    </row>
    <row r="221" spans="9:12" s="83" customFormat="1" x14ac:dyDescent="0.2">
      <c r="I221" s="79"/>
      <c r="J221" s="79"/>
      <c r="K221" s="79"/>
      <c r="L221" s="79"/>
    </row>
    <row r="222" spans="9:12" s="83" customFormat="1" x14ac:dyDescent="0.2">
      <c r="I222" s="79"/>
      <c r="J222" s="79"/>
      <c r="K222" s="79"/>
      <c r="L222" s="79"/>
    </row>
    <row r="223" spans="9:12" s="83" customFormat="1" x14ac:dyDescent="0.2">
      <c r="I223" s="79"/>
      <c r="J223" s="79"/>
      <c r="K223" s="79"/>
      <c r="L223" s="79"/>
    </row>
    <row r="224" spans="9:12" s="83" customFormat="1" x14ac:dyDescent="0.2">
      <c r="I224" s="79"/>
      <c r="J224" s="79"/>
      <c r="K224" s="79"/>
      <c r="L224" s="79"/>
    </row>
    <row r="225" spans="9:12" s="83" customFormat="1" x14ac:dyDescent="0.2">
      <c r="I225" s="79"/>
      <c r="J225" s="79"/>
      <c r="K225" s="79"/>
      <c r="L225" s="79"/>
    </row>
    <row r="226" spans="9:12" s="83" customFormat="1" x14ac:dyDescent="0.2">
      <c r="I226" s="79"/>
      <c r="J226" s="79"/>
      <c r="K226" s="79"/>
      <c r="L226" s="79"/>
    </row>
    <row r="227" spans="9:12" s="83" customFormat="1" x14ac:dyDescent="0.2">
      <c r="I227" s="79"/>
      <c r="J227" s="79"/>
      <c r="K227" s="79"/>
      <c r="L227" s="79"/>
    </row>
    <row r="228" spans="9:12" s="83" customFormat="1" x14ac:dyDescent="0.2">
      <c r="I228" s="79"/>
      <c r="J228" s="79"/>
      <c r="K228" s="79"/>
      <c r="L228" s="79"/>
    </row>
    <row r="229" spans="9:12" s="83" customFormat="1" x14ac:dyDescent="0.2">
      <c r="I229" s="79"/>
      <c r="J229" s="79"/>
      <c r="K229" s="79"/>
      <c r="L229" s="79"/>
    </row>
    <row r="230" spans="9:12" s="83" customFormat="1" x14ac:dyDescent="0.2">
      <c r="I230" s="79"/>
      <c r="J230" s="79"/>
      <c r="K230" s="79"/>
      <c r="L230" s="79"/>
    </row>
    <row r="231" spans="9:12" s="83" customFormat="1" x14ac:dyDescent="0.2">
      <c r="I231" s="79"/>
      <c r="J231" s="79"/>
      <c r="K231" s="79"/>
      <c r="L231" s="79"/>
    </row>
    <row r="232" spans="9:12" s="83" customFormat="1" x14ac:dyDescent="0.2">
      <c r="I232" s="79"/>
      <c r="J232" s="79"/>
      <c r="K232" s="79"/>
      <c r="L232" s="79"/>
    </row>
    <row r="233" spans="9:12" s="83" customFormat="1" x14ac:dyDescent="0.2">
      <c r="I233" s="79"/>
      <c r="J233" s="79"/>
      <c r="K233" s="79"/>
      <c r="L233" s="79"/>
    </row>
    <row r="234" spans="9:12" s="83" customFormat="1" x14ac:dyDescent="0.2">
      <c r="I234" s="79"/>
      <c r="J234" s="79"/>
      <c r="K234" s="79"/>
      <c r="L234" s="79"/>
    </row>
    <row r="235" spans="9:12" s="83" customFormat="1" x14ac:dyDescent="0.2">
      <c r="I235" s="79"/>
      <c r="J235" s="79"/>
      <c r="K235" s="79"/>
      <c r="L235" s="79"/>
    </row>
    <row r="236" spans="9:12" s="83" customFormat="1" x14ac:dyDescent="0.2">
      <c r="I236" s="79"/>
      <c r="J236" s="79"/>
      <c r="K236" s="79"/>
      <c r="L236" s="79"/>
    </row>
    <row r="237" spans="9:12" s="83" customFormat="1" x14ac:dyDescent="0.2">
      <c r="I237" s="79"/>
      <c r="J237" s="79"/>
      <c r="K237" s="79"/>
      <c r="L237" s="79"/>
    </row>
    <row r="238" spans="9:12" s="83" customFormat="1" x14ac:dyDescent="0.2">
      <c r="I238" s="79"/>
      <c r="J238" s="79"/>
      <c r="K238" s="79"/>
      <c r="L238" s="79"/>
    </row>
    <row r="239" spans="9:12" s="83" customFormat="1" x14ac:dyDescent="0.2">
      <c r="I239" s="79"/>
      <c r="J239" s="79"/>
      <c r="K239" s="79"/>
      <c r="L239" s="79"/>
    </row>
    <row r="240" spans="9:12" s="83" customFormat="1" x14ac:dyDescent="0.2">
      <c r="I240" s="79"/>
      <c r="J240" s="79"/>
      <c r="K240" s="79"/>
      <c r="L240" s="79"/>
    </row>
    <row r="241" spans="9:12" s="83" customFormat="1" x14ac:dyDescent="0.2">
      <c r="I241" s="79"/>
      <c r="J241" s="79"/>
      <c r="K241" s="79"/>
      <c r="L241" s="79"/>
    </row>
    <row r="242" spans="9:12" s="83" customFormat="1" x14ac:dyDescent="0.2">
      <c r="I242" s="79"/>
      <c r="J242" s="79"/>
      <c r="K242" s="79"/>
      <c r="L242" s="79"/>
    </row>
    <row r="243" spans="9:12" s="83" customFormat="1" x14ac:dyDescent="0.2">
      <c r="I243" s="79"/>
      <c r="J243" s="79"/>
      <c r="K243" s="79"/>
      <c r="L243" s="79"/>
    </row>
    <row r="244" spans="9:12" s="83" customFormat="1" x14ac:dyDescent="0.2">
      <c r="I244" s="79"/>
      <c r="J244" s="79"/>
      <c r="K244" s="79"/>
      <c r="L244" s="79"/>
    </row>
    <row r="245" spans="9:12" s="83" customFormat="1" x14ac:dyDescent="0.2">
      <c r="I245" s="79"/>
      <c r="J245" s="79"/>
      <c r="K245" s="79"/>
      <c r="L245" s="79"/>
    </row>
    <row r="246" spans="9:12" s="83" customFormat="1" x14ac:dyDescent="0.2">
      <c r="I246" s="79"/>
      <c r="J246" s="79"/>
      <c r="K246" s="79"/>
      <c r="L246" s="79"/>
    </row>
    <row r="247" spans="9:12" s="83" customFormat="1" x14ac:dyDescent="0.2">
      <c r="I247" s="79"/>
      <c r="J247" s="79"/>
      <c r="K247" s="79"/>
      <c r="L247" s="79"/>
    </row>
    <row r="248" spans="9:12" s="83" customFormat="1" x14ac:dyDescent="0.2">
      <c r="I248" s="79"/>
      <c r="J248" s="79"/>
      <c r="K248" s="79"/>
      <c r="L248" s="79"/>
    </row>
    <row r="249" spans="9:12" s="83" customFormat="1" x14ac:dyDescent="0.2">
      <c r="I249" s="79"/>
      <c r="J249" s="79"/>
      <c r="K249" s="79"/>
      <c r="L249" s="79"/>
    </row>
    <row r="250" spans="9:12" s="83" customFormat="1" x14ac:dyDescent="0.2">
      <c r="I250" s="79"/>
      <c r="J250" s="79"/>
      <c r="K250" s="79"/>
      <c r="L250" s="79"/>
    </row>
    <row r="251" spans="9:12" s="83" customFormat="1" x14ac:dyDescent="0.2">
      <c r="I251" s="79"/>
      <c r="J251" s="79"/>
      <c r="K251" s="79"/>
      <c r="L251" s="79"/>
    </row>
    <row r="252" spans="9:12" s="83" customFormat="1" x14ac:dyDescent="0.2">
      <c r="I252" s="79"/>
      <c r="J252" s="79"/>
      <c r="K252" s="79"/>
      <c r="L252" s="79"/>
    </row>
    <row r="253" spans="9:12" s="83" customFormat="1" x14ac:dyDescent="0.2">
      <c r="I253" s="79"/>
      <c r="J253" s="79"/>
      <c r="K253" s="79"/>
      <c r="L253" s="79"/>
    </row>
    <row r="254" spans="9:12" s="83" customFormat="1" x14ac:dyDescent="0.2">
      <c r="I254" s="79"/>
      <c r="J254" s="79"/>
      <c r="K254" s="79"/>
      <c r="L254" s="79"/>
    </row>
    <row r="255" spans="9:12" s="83" customFormat="1" x14ac:dyDescent="0.2">
      <c r="I255" s="79"/>
      <c r="J255" s="79"/>
      <c r="K255" s="79"/>
      <c r="L255" s="79"/>
    </row>
    <row r="256" spans="9:12" s="83" customFormat="1" x14ac:dyDescent="0.2">
      <c r="I256" s="79"/>
      <c r="J256" s="79"/>
      <c r="K256" s="79"/>
      <c r="L256" s="79"/>
    </row>
    <row r="257" spans="9:12" s="83" customFormat="1" x14ac:dyDescent="0.2">
      <c r="I257" s="79"/>
      <c r="J257" s="79"/>
      <c r="K257" s="79"/>
      <c r="L257" s="79"/>
    </row>
    <row r="258" spans="9:12" s="83" customFormat="1" x14ac:dyDescent="0.2">
      <c r="I258" s="79"/>
      <c r="J258" s="79"/>
      <c r="K258" s="79"/>
      <c r="L258" s="79"/>
    </row>
    <row r="259" spans="9:12" s="83" customFormat="1" x14ac:dyDescent="0.2">
      <c r="I259" s="79"/>
      <c r="J259" s="79"/>
      <c r="K259" s="79"/>
      <c r="L259" s="79"/>
    </row>
    <row r="260" spans="9:12" s="83" customFormat="1" x14ac:dyDescent="0.2">
      <c r="I260" s="79"/>
      <c r="J260" s="79"/>
      <c r="K260" s="79"/>
      <c r="L260" s="79"/>
    </row>
    <row r="261" spans="9:12" s="83" customFormat="1" x14ac:dyDescent="0.2">
      <c r="I261" s="79"/>
      <c r="J261" s="79"/>
      <c r="K261" s="79"/>
      <c r="L261" s="79"/>
    </row>
    <row r="262" spans="9:12" s="83" customFormat="1" x14ac:dyDescent="0.2">
      <c r="I262" s="79"/>
      <c r="J262" s="79"/>
      <c r="K262" s="79"/>
      <c r="L262" s="79"/>
    </row>
    <row r="263" spans="9:12" s="83" customFormat="1" x14ac:dyDescent="0.2">
      <c r="I263" s="79"/>
      <c r="J263" s="79"/>
      <c r="K263" s="79"/>
      <c r="L263" s="79"/>
    </row>
    <row r="264" spans="9:12" s="83" customFormat="1" x14ac:dyDescent="0.2">
      <c r="I264" s="79"/>
      <c r="J264" s="79"/>
      <c r="K264" s="79"/>
      <c r="L264" s="79"/>
    </row>
    <row r="265" spans="9:12" s="83" customFormat="1" x14ac:dyDescent="0.2">
      <c r="I265" s="79"/>
      <c r="J265" s="79"/>
      <c r="K265" s="79"/>
      <c r="L265" s="79"/>
    </row>
    <row r="266" spans="9:12" s="83" customFormat="1" x14ac:dyDescent="0.2">
      <c r="I266" s="79"/>
      <c r="J266" s="79"/>
      <c r="K266" s="79"/>
      <c r="L266" s="79"/>
    </row>
    <row r="267" spans="9:12" s="83" customFormat="1" x14ac:dyDescent="0.2">
      <c r="I267" s="79"/>
      <c r="J267" s="79"/>
      <c r="K267" s="79"/>
      <c r="L267" s="79"/>
    </row>
    <row r="268" spans="9:12" s="83" customFormat="1" x14ac:dyDescent="0.2">
      <c r="I268" s="79"/>
      <c r="J268" s="79"/>
      <c r="K268" s="79"/>
      <c r="L268" s="79"/>
    </row>
    <row r="269" spans="9:12" s="83" customFormat="1" x14ac:dyDescent="0.2">
      <c r="I269" s="79"/>
      <c r="J269" s="79"/>
      <c r="K269" s="79"/>
      <c r="L269" s="79"/>
    </row>
    <row r="270" spans="9:12" s="83" customFormat="1" x14ac:dyDescent="0.2">
      <c r="I270" s="79"/>
      <c r="J270" s="79"/>
      <c r="K270" s="79"/>
      <c r="L270" s="79"/>
    </row>
    <row r="271" spans="9:12" s="83" customFormat="1" x14ac:dyDescent="0.2">
      <c r="I271" s="79"/>
      <c r="J271" s="79"/>
      <c r="K271" s="79"/>
      <c r="L271" s="79"/>
    </row>
    <row r="272" spans="9:12" s="83" customFormat="1" x14ac:dyDescent="0.2">
      <c r="I272" s="79"/>
      <c r="J272" s="79"/>
      <c r="K272" s="79"/>
      <c r="L272" s="79"/>
    </row>
    <row r="273" spans="9:12" s="83" customFormat="1" x14ac:dyDescent="0.2">
      <c r="I273" s="79"/>
      <c r="J273" s="79"/>
      <c r="K273" s="79"/>
      <c r="L273" s="79"/>
    </row>
    <row r="274" spans="9:12" s="83" customFormat="1" x14ac:dyDescent="0.2">
      <c r="I274" s="79"/>
      <c r="J274" s="79"/>
      <c r="K274" s="79"/>
      <c r="L274" s="79"/>
    </row>
    <row r="275" spans="9:12" s="83" customFormat="1" x14ac:dyDescent="0.2">
      <c r="I275" s="79"/>
      <c r="J275" s="79"/>
      <c r="K275" s="79"/>
      <c r="L275" s="79"/>
    </row>
    <row r="276" spans="9:12" s="83" customFormat="1" x14ac:dyDescent="0.2">
      <c r="I276" s="79"/>
      <c r="J276" s="79"/>
      <c r="K276" s="79"/>
      <c r="L276" s="79"/>
    </row>
    <row r="277" spans="9:12" s="83" customFormat="1" x14ac:dyDescent="0.2">
      <c r="I277" s="79"/>
      <c r="J277" s="79"/>
      <c r="K277" s="79"/>
      <c r="L277" s="79"/>
    </row>
    <row r="278" spans="9:12" s="83" customFormat="1" x14ac:dyDescent="0.2">
      <c r="I278" s="79"/>
      <c r="J278" s="79"/>
      <c r="K278" s="79"/>
      <c r="L278" s="79"/>
    </row>
    <row r="279" spans="9:12" s="83" customFormat="1" x14ac:dyDescent="0.2">
      <c r="I279" s="79"/>
      <c r="J279" s="79"/>
      <c r="K279" s="79"/>
      <c r="L279" s="79"/>
    </row>
    <row r="280" spans="9:12" s="83" customFormat="1" x14ac:dyDescent="0.2">
      <c r="I280" s="79"/>
      <c r="J280" s="79"/>
      <c r="K280" s="79"/>
      <c r="L280" s="79"/>
    </row>
    <row r="281" spans="9:12" s="83" customFormat="1" x14ac:dyDescent="0.2">
      <c r="I281" s="79"/>
      <c r="J281" s="79"/>
      <c r="K281" s="79"/>
      <c r="L281" s="79"/>
    </row>
    <row r="282" spans="9:12" s="83" customFormat="1" x14ac:dyDescent="0.2">
      <c r="I282" s="79"/>
      <c r="J282" s="79"/>
      <c r="K282" s="79"/>
      <c r="L282" s="79"/>
    </row>
    <row r="283" spans="9:12" s="83" customFormat="1" x14ac:dyDescent="0.2">
      <c r="I283" s="79"/>
      <c r="J283" s="79"/>
      <c r="K283" s="79"/>
      <c r="L283" s="79"/>
    </row>
    <row r="284" spans="9:12" s="83" customFormat="1" x14ac:dyDescent="0.2">
      <c r="I284" s="79"/>
      <c r="J284" s="79"/>
      <c r="K284" s="79"/>
      <c r="L284" s="79"/>
    </row>
    <row r="285" spans="9:12" s="83" customFormat="1" x14ac:dyDescent="0.2">
      <c r="I285" s="79"/>
      <c r="J285" s="79"/>
      <c r="K285" s="79"/>
      <c r="L285" s="79"/>
    </row>
    <row r="286" spans="9:12" s="83" customFormat="1" x14ac:dyDescent="0.2">
      <c r="I286" s="79"/>
      <c r="J286" s="79"/>
      <c r="K286" s="79"/>
      <c r="L286" s="79"/>
    </row>
    <row r="287" spans="9:12" s="83" customFormat="1" x14ac:dyDescent="0.2">
      <c r="I287" s="79"/>
      <c r="J287" s="79"/>
      <c r="K287" s="79"/>
      <c r="L287" s="79"/>
    </row>
    <row r="288" spans="9:12" s="83" customFormat="1" x14ac:dyDescent="0.2">
      <c r="I288" s="79"/>
      <c r="J288" s="79"/>
      <c r="K288" s="79"/>
      <c r="L288" s="79"/>
    </row>
    <row r="289" spans="9:12" s="83" customFormat="1" x14ac:dyDescent="0.2">
      <c r="I289" s="79"/>
      <c r="J289" s="79"/>
      <c r="K289" s="79"/>
      <c r="L289" s="79"/>
    </row>
    <row r="290" spans="9:12" s="83" customFormat="1" x14ac:dyDescent="0.2">
      <c r="I290" s="79"/>
      <c r="J290" s="79"/>
      <c r="K290" s="79"/>
      <c r="L290" s="79"/>
    </row>
    <row r="291" spans="9:12" s="83" customFormat="1" x14ac:dyDescent="0.2">
      <c r="I291" s="79"/>
      <c r="J291" s="79"/>
      <c r="K291" s="79"/>
      <c r="L291" s="79"/>
    </row>
    <row r="292" spans="9:12" s="83" customFormat="1" x14ac:dyDescent="0.2">
      <c r="I292" s="79"/>
      <c r="J292" s="79"/>
      <c r="K292" s="79"/>
      <c r="L292" s="79"/>
    </row>
    <row r="293" spans="9:12" s="83" customFormat="1" x14ac:dyDescent="0.2">
      <c r="I293" s="79"/>
      <c r="J293" s="79"/>
      <c r="K293" s="79"/>
      <c r="L293" s="79"/>
    </row>
    <row r="294" spans="9:12" s="83" customFormat="1" x14ac:dyDescent="0.2">
      <c r="I294" s="79"/>
      <c r="J294" s="79"/>
      <c r="K294" s="79"/>
      <c r="L294" s="79"/>
    </row>
    <row r="295" spans="9:12" s="83" customFormat="1" x14ac:dyDescent="0.2">
      <c r="I295" s="79"/>
      <c r="J295" s="79"/>
      <c r="K295" s="79"/>
      <c r="L295" s="79"/>
    </row>
    <row r="296" spans="9:12" s="83" customFormat="1" x14ac:dyDescent="0.2">
      <c r="I296" s="79"/>
      <c r="J296" s="79"/>
      <c r="K296" s="79"/>
      <c r="L296" s="79"/>
    </row>
    <row r="297" spans="9:12" s="83" customFormat="1" x14ac:dyDescent="0.2">
      <c r="I297" s="79"/>
      <c r="J297" s="79"/>
      <c r="K297" s="79"/>
      <c r="L297" s="79"/>
    </row>
    <row r="298" spans="9:12" s="83" customFormat="1" x14ac:dyDescent="0.2">
      <c r="I298" s="79"/>
      <c r="J298" s="79"/>
      <c r="K298" s="79"/>
      <c r="L298" s="79"/>
    </row>
    <row r="299" spans="9:12" s="83" customFormat="1" x14ac:dyDescent="0.2">
      <c r="I299" s="79"/>
      <c r="J299" s="79"/>
      <c r="K299" s="79"/>
      <c r="L299" s="79"/>
    </row>
    <row r="300" spans="9:12" s="83" customFormat="1" x14ac:dyDescent="0.2">
      <c r="I300" s="79"/>
      <c r="J300" s="79"/>
      <c r="K300" s="79"/>
      <c r="L300" s="79"/>
    </row>
    <row r="301" spans="9:12" s="83" customFormat="1" x14ac:dyDescent="0.2">
      <c r="I301" s="79"/>
      <c r="J301" s="79"/>
      <c r="K301" s="79"/>
      <c r="L301" s="79"/>
    </row>
    <row r="302" spans="9:12" s="83" customFormat="1" x14ac:dyDescent="0.2">
      <c r="I302" s="79"/>
      <c r="J302" s="79"/>
      <c r="K302" s="79"/>
      <c r="L302" s="79"/>
    </row>
    <row r="303" spans="9:12" s="83" customFormat="1" x14ac:dyDescent="0.2">
      <c r="I303" s="79"/>
      <c r="J303" s="79"/>
      <c r="K303" s="79"/>
      <c r="L303" s="79"/>
    </row>
    <row r="304" spans="9:12" s="83" customFormat="1" x14ac:dyDescent="0.2">
      <c r="I304" s="79"/>
      <c r="J304" s="79"/>
      <c r="K304" s="79"/>
      <c r="L304" s="79"/>
    </row>
    <row r="305" spans="9:12" s="83" customFormat="1" x14ac:dyDescent="0.2">
      <c r="I305" s="79"/>
      <c r="J305" s="79"/>
      <c r="K305" s="79"/>
      <c r="L305" s="79"/>
    </row>
    <row r="306" spans="9:12" s="83" customFormat="1" x14ac:dyDescent="0.2">
      <c r="I306" s="79"/>
      <c r="J306" s="79"/>
      <c r="K306" s="79"/>
      <c r="L306" s="79"/>
    </row>
    <row r="307" spans="9:12" s="83" customFormat="1" x14ac:dyDescent="0.2">
      <c r="I307" s="79"/>
      <c r="J307" s="79"/>
      <c r="K307" s="79"/>
      <c r="L307" s="79"/>
    </row>
    <row r="308" spans="9:12" s="83" customFormat="1" x14ac:dyDescent="0.2">
      <c r="I308" s="79"/>
      <c r="J308" s="79"/>
      <c r="K308" s="79"/>
      <c r="L308" s="79"/>
    </row>
    <row r="309" spans="9:12" s="83" customFormat="1" x14ac:dyDescent="0.2">
      <c r="I309" s="79"/>
      <c r="J309" s="79"/>
      <c r="K309" s="79"/>
      <c r="L309" s="79"/>
    </row>
    <row r="310" spans="9:12" s="83" customFormat="1" x14ac:dyDescent="0.2">
      <c r="I310" s="79"/>
      <c r="J310" s="79"/>
      <c r="K310" s="79"/>
      <c r="L310" s="79"/>
    </row>
    <row r="311" spans="9:12" s="83" customFormat="1" x14ac:dyDescent="0.2">
      <c r="I311" s="79"/>
      <c r="J311" s="79"/>
      <c r="K311" s="79"/>
      <c r="L311" s="79"/>
    </row>
    <row r="312" spans="9:12" s="83" customFormat="1" x14ac:dyDescent="0.2">
      <c r="I312" s="79"/>
      <c r="J312" s="79"/>
      <c r="K312" s="79"/>
      <c r="L312" s="79"/>
    </row>
    <row r="313" spans="9:12" s="83" customFormat="1" x14ac:dyDescent="0.2">
      <c r="I313" s="79"/>
      <c r="J313" s="79"/>
      <c r="K313" s="79"/>
      <c r="L313" s="79"/>
    </row>
    <row r="314" spans="9:12" s="83" customFormat="1" x14ac:dyDescent="0.2">
      <c r="I314" s="79"/>
      <c r="J314" s="79"/>
      <c r="K314" s="79"/>
      <c r="L314" s="79"/>
    </row>
    <row r="315" spans="9:12" s="83" customFormat="1" x14ac:dyDescent="0.2">
      <c r="I315" s="79"/>
      <c r="J315" s="79"/>
      <c r="K315" s="79"/>
      <c r="L315" s="79"/>
    </row>
    <row r="316" spans="9:12" s="83" customFormat="1" x14ac:dyDescent="0.2">
      <c r="I316" s="79"/>
      <c r="J316" s="79"/>
      <c r="K316" s="79"/>
      <c r="L316" s="79"/>
    </row>
    <row r="317" spans="9:12" s="83" customFormat="1" x14ac:dyDescent="0.2">
      <c r="I317" s="79"/>
      <c r="J317" s="79"/>
      <c r="K317" s="79"/>
      <c r="L317" s="79"/>
    </row>
    <row r="318" spans="9:12" s="83" customFormat="1" x14ac:dyDescent="0.2">
      <c r="I318" s="79"/>
      <c r="J318" s="79"/>
      <c r="K318" s="79"/>
      <c r="L318" s="79"/>
    </row>
    <row r="319" spans="9:12" s="83" customFormat="1" x14ac:dyDescent="0.2">
      <c r="I319" s="79"/>
      <c r="J319" s="79"/>
      <c r="K319" s="79"/>
      <c r="L319" s="79"/>
    </row>
    <row r="320" spans="9:12" s="83" customFormat="1" x14ac:dyDescent="0.2">
      <c r="I320" s="79"/>
      <c r="J320" s="79"/>
      <c r="K320" s="79"/>
      <c r="L320" s="79"/>
    </row>
    <row r="321" spans="9:12" s="83" customFormat="1" x14ac:dyDescent="0.2">
      <c r="I321" s="79"/>
      <c r="J321" s="79"/>
      <c r="K321" s="79"/>
      <c r="L321" s="79"/>
    </row>
    <row r="322" spans="9:12" s="83" customFormat="1" x14ac:dyDescent="0.2">
      <c r="I322" s="79"/>
      <c r="J322" s="79"/>
      <c r="K322" s="79"/>
      <c r="L322" s="79"/>
    </row>
    <row r="323" spans="9:12" s="83" customFormat="1" x14ac:dyDescent="0.2">
      <c r="I323" s="79"/>
      <c r="J323" s="79"/>
      <c r="K323" s="79"/>
      <c r="L323" s="79"/>
    </row>
    <row r="324" spans="9:12" s="83" customFormat="1" x14ac:dyDescent="0.2">
      <c r="I324" s="79"/>
      <c r="J324" s="79"/>
      <c r="K324" s="79"/>
      <c r="L324" s="79"/>
    </row>
    <row r="325" spans="9:12" s="83" customFormat="1" x14ac:dyDescent="0.2">
      <c r="I325" s="79"/>
      <c r="J325" s="79"/>
      <c r="K325" s="79"/>
      <c r="L325" s="79"/>
    </row>
    <row r="326" spans="9:12" s="83" customFormat="1" x14ac:dyDescent="0.2">
      <c r="I326" s="79"/>
      <c r="J326" s="79"/>
      <c r="K326" s="79"/>
      <c r="L326" s="79"/>
    </row>
    <row r="327" spans="9:12" s="83" customFormat="1" x14ac:dyDescent="0.2">
      <c r="I327" s="79"/>
      <c r="J327" s="79"/>
      <c r="K327" s="79"/>
      <c r="L327" s="79"/>
    </row>
    <row r="328" spans="9:12" s="83" customFormat="1" x14ac:dyDescent="0.2">
      <c r="I328" s="79"/>
      <c r="J328" s="79"/>
      <c r="K328" s="79"/>
      <c r="L328" s="79"/>
    </row>
    <row r="329" spans="9:12" s="83" customFormat="1" x14ac:dyDescent="0.2">
      <c r="I329" s="79"/>
      <c r="J329" s="79"/>
      <c r="K329" s="79"/>
      <c r="L329" s="79"/>
    </row>
    <row r="330" spans="9:12" s="83" customFormat="1" x14ac:dyDescent="0.2">
      <c r="I330" s="79"/>
      <c r="J330" s="79"/>
      <c r="K330" s="79"/>
      <c r="L330" s="79"/>
    </row>
    <row r="331" spans="9:12" s="83" customFormat="1" x14ac:dyDescent="0.2">
      <c r="I331" s="79"/>
      <c r="J331" s="79"/>
      <c r="K331" s="79"/>
      <c r="L331" s="79"/>
    </row>
    <row r="332" spans="9:12" s="83" customFormat="1" x14ac:dyDescent="0.2">
      <c r="I332" s="79"/>
      <c r="J332" s="79"/>
      <c r="K332" s="79"/>
      <c r="L332" s="79"/>
    </row>
    <row r="333" spans="9:12" s="83" customFormat="1" x14ac:dyDescent="0.2">
      <c r="I333" s="79"/>
      <c r="J333" s="79"/>
      <c r="K333" s="79"/>
      <c r="L333" s="79"/>
    </row>
    <row r="334" spans="9:12" s="83" customFormat="1" x14ac:dyDescent="0.2">
      <c r="I334" s="79"/>
      <c r="J334" s="79"/>
      <c r="K334" s="79"/>
      <c r="L334" s="79"/>
    </row>
    <row r="335" spans="9:12" s="83" customFormat="1" x14ac:dyDescent="0.2">
      <c r="I335" s="79"/>
      <c r="J335" s="79"/>
      <c r="K335" s="79"/>
      <c r="L335" s="79"/>
    </row>
    <row r="336" spans="9:12" s="83" customFormat="1" x14ac:dyDescent="0.2">
      <c r="I336" s="79"/>
      <c r="J336" s="79"/>
      <c r="K336" s="79"/>
      <c r="L336" s="79"/>
    </row>
    <row r="337" spans="9:12" s="83" customFormat="1" x14ac:dyDescent="0.2">
      <c r="I337" s="79"/>
      <c r="J337" s="79"/>
      <c r="K337" s="79"/>
      <c r="L337" s="79"/>
    </row>
    <row r="338" spans="9:12" s="83" customFormat="1" x14ac:dyDescent="0.2">
      <c r="I338" s="79"/>
      <c r="J338" s="79"/>
      <c r="K338" s="79"/>
      <c r="L338" s="79"/>
    </row>
    <row r="339" spans="9:12" s="83" customFormat="1" x14ac:dyDescent="0.2">
      <c r="I339" s="79"/>
      <c r="J339" s="79"/>
      <c r="K339" s="79"/>
      <c r="L339" s="79"/>
    </row>
    <row r="340" spans="9:12" s="83" customFormat="1" x14ac:dyDescent="0.2">
      <c r="I340" s="79"/>
      <c r="J340" s="79"/>
      <c r="K340" s="79"/>
      <c r="L340" s="79"/>
    </row>
    <row r="341" spans="9:12" s="83" customFormat="1" x14ac:dyDescent="0.2">
      <c r="I341" s="79"/>
      <c r="J341" s="79"/>
      <c r="K341" s="79"/>
      <c r="L341" s="79"/>
    </row>
    <row r="342" spans="9:12" s="83" customFormat="1" x14ac:dyDescent="0.2">
      <c r="I342" s="79"/>
      <c r="J342" s="79"/>
      <c r="K342" s="79"/>
      <c r="L342" s="79"/>
    </row>
    <row r="343" spans="9:12" s="83" customFormat="1" x14ac:dyDescent="0.2">
      <c r="I343" s="79"/>
      <c r="J343" s="79"/>
      <c r="K343" s="79"/>
      <c r="L343" s="79"/>
    </row>
    <row r="344" spans="9:12" s="83" customFormat="1" x14ac:dyDescent="0.2">
      <c r="I344" s="79"/>
      <c r="J344" s="79"/>
      <c r="K344" s="79"/>
      <c r="L344" s="79"/>
    </row>
    <row r="345" spans="9:12" s="83" customFormat="1" x14ac:dyDescent="0.2">
      <c r="I345" s="79"/>
      <c r="J345" s="79"/>
      <c r="K345" s="79"/>
      <c r="L345" s="79"/>
    </row>
    <row r="346" spans="9:12" s="83" customFormat="1" x14ac:dyDescent="0.2">
      <c r="I346" s="79"/>
      <c r="J346" s="79"/>
      <c r="K346" s="79"/>
      <c r="L346" s="79"/>
    </row>
    <row r="347" spans="9:12" s="83" customFormat="1" x14ac:dyDescent="0.2">
      <c r="I347" s="79"/>
      <c r="J347" s="79"/>
      <c r="K347" s="79"/>
      <c r="L347" s="79"/>
    </row>
    <row r="348" spans="9:12" s="83" customFormat="1" x14ac:dyDescent="0.2">
      <c r="I348" s="79"/>
      <c r="J348" s="79"/>
      <c r="K348" s="79"/>
      <c r="L348" s="79"/>
    </row>
    <row r="349" spans="9:12" s="83" customFormat="1" x14ac:dyDescent="0.2">
      <c r="I349" s="79"/>
      <c r="J349" s="79"/>
      <c r="K349" s="79"/>
      <c r="L349" s="79"/>
    </row>
    <row r="350" spans="9:12" s="83" customFormat="1" x14ac:dyDescent="0.2">
      <c r="I350" s="79"/>
      <c r="J350" s="79"/>
      <c r="K350" s="79"/>
      <c r="L350" s="79"/>
    </row>
    <row r="351" spans="9:12" s="83" customFormat="1" x14ac:dyDescent="0.2">
      <c r="I351" s="79"/>
      <c r="J351" s="79"/>
      <c r="K351" s="79"/>
      <c r="L351" s="79"/>
    </row>
    <row r="352" spans="9:12" s="83" customFormat="1" x14ac:dyDescent="0.2">
      <c r="I352" s="79"/>
      <c r="J352" s="79"/>
      <c r="K352" s="79"/>
      <c r="L352" s="79"/>
    </row>
    <row r="353" spans="9:12" s="83" customFormat="1" x14ac:dyDescent="0.2">
      <c r="I353" s="79"/>
      <c r="J353" s="79"/>
      <c r="K353" s="79"/>
      <c r="L353" s="79"/>
    </row>
    <row r="354" spans="9:12" s="83" customFormat="1" x14ac:dyDescent="0.2">
      <c r="I354" s="79"/>
      <c r="J354" s="79"/>
      <c r="K354" s="79"/>
      <c r="L354" s="79"/>
    </row>
    <row r="355" spans="9:12" s="83" customFormat="1" x14ac:dyDescent="0.2">
      <c r="I355" s="79"/>
      <c r="J355" s="79"/>
      <c r="K355" s="79"/>
      <c r="L355" s="79"/>
    </row>
    <row r="356" spans="9:12" s="83" customFormat="1" x14ac:dyDescent="0.2">
      <c r="I356" s="79"/>
      <c r="J356" s="79"/>
      <c r="K356" s="79"/>
      <c r="L356" s="79"/>
    </row>
    <row r="357" spans="9:12" s="83" customFormat="1" x14ac:dyDescent="0.2">
      <c r="I357" s="79"/>
      <c r="J357" s="79"/>
      <c r="K357" s="79"/>
      <c r="L357" s="79"/>
    </row>
    <row r="358" spans="9:12" s="83" customFormat="1" x14ac:dyDescent="0.2">
      <c r="I358" s="79"/>
      <c r="J358" s="79"/>
      <c r="K358" s="79"/>
      <c r="L358" s="79"/>
    </row>
    <row r="359" spans="9:12" s="83" customFormat="1" x14ac:dyDescent="0.2">
      <c r="I359" s="79"/>
      <c r="J359" s="79"/>
      <c r="K359" s="79"/>
      <c r="L359" s="79"/>
    </row>
    <row r="360" spans="9:12" s="83" customFormat="1" x14ac:dyDescent="0.2">
      <c r="I360" s="79"/>
      <c r="J360" s="79"/>
      <c r="K360" s="79"/>
      <c r="L360" s="79"/>
    </row>
    <row r="361" spans="9:12" s="83" customFormat="1" x14ac:dyDescent="0.2">
      <c r="I361" s="79"/>
      <c r="J361" s="79"/>
      <c r="K361" s="79"/>
      <c r="L361" s="79"/>
    </row>
    <row r="362" spans="9:12" s="83" customFormat="1" x14ac:dyDescent="0.2">
      <c r="I362" s="79"/>
      <c r="J362" s="79"/>
      <c r="K362" s="79"/>
      <c r="L362" s="79"/>
    </row>
    <row r="363" spans="9:12" s="83" customFormat="1" x14ac:dyDescent="0.2">
      <c r="I363" s="79"/>
      <c r="J363" s="79"/>
      <c r="K363" s="79"/>
      <c r="L363" s="79"/>
    </row>
    <row r="364" spans="9:12" s="83" customFormat="1" x14ac:dyDescent="0.2">
      <c r="I364" s="79"/>
      <c r="J364" s="79"/>
      <c r="K364" s="79"/>
      <c r="L364" s="79"/>
    </row>
    <row r="365" spans="9:12" s="83" customFormat="1" x14ac:dyDescent="0.2">
      <c r="I365" s="79"/>
      <c r="J365" s="79"/>
      <c r="K365" s="79"/>
      <c r="L365" s="79"/>
    </row>
    <row r="366" spans="9:12" s="83" customFormat="1" x14ac:dyDescent="0.2">
      <c r="I366" s="79"/>
      <c r="J366" s="79"/>
      <c r="K366" s="79"/>
      <c r="L366" s="79"/>
    </row>
    <row r="367" spans="9:12" s="83" customFormat="1" x14ac:dyDescent="0.2">
      <c r="I367" s="79"/>
      <c r="J367" s="79"/>
      <c r="K367" s="79"/>
      <c r="L367" s="79"/>
    </row>
    <row r="368" spans="9:12" s="83" customFormat="1" x14ac:dyDescent="0.2">
      <c r="I368" s="79"/>
      <c r="J368" s="79"/>
      <c r="K368" s="79"/>
      <c r="L368" s="79"/>
    </row>
    <row r="369" spans="9:12" s="83" customFormat="1" x14ac:dyDescent="0.2">
      <c r="I369" s="79"/>
      <c r="J369" s="79"/>
      <c r="K369" s="79"/>
      <c r="L369" s="79"/>
    </row>
    <row r="370" spans="9:12" s="83" customFormat="1" x14ac:dyDescent="0.2">
      <c r="I370" s="79"/>
      <c r="J370" s="79"/>
      <c r="K370" s="79"/>
      <c r="L370" s="79"/>
    </row>
    <row r="371" spans="9:12" s="83" customFormat="1" x14ac:dyDescent="0.2">
      <c r="I371" s="79"/>
      <c r="J371" s="79"/>
      <c r="K371" s="79"/>
      <c r="L371" s="79"/>
    </row>
    <row r="372" spans="9:12" s="83" customFormat="1" x14ac:dyDescent="0.2">
      <c r="I372" s="79"/>
      <c r="J372" s="79"/>
      <c r="K372" s="79"/>
      <c r="L372" s="79"/>
    </row>
    <row r="373" spans="9:12" s="83" customFormat="1" x14ac:dyDescent="0.2">
      <c r="I373" s="79"/>
      <c r="J373" s="79"/>
      <c r="K373" s="79"/>
      <c r="L373" s="79"/>
    </row>
    <row r="374" spans="9:12" s="83" customFormat="1" x14ac:dyDescent="0.2">
      <c r="I374" s="79"/>
      <c r="J374" s="79"/>
      <c r="K374" s="79"/>
      <c r="L374" s="79"/>
    </row>
    <row r="375" spans="9:12" s="83" customFormat="1" x14ac:dyDescent="0.2">
      <c r="I375" s="79"/>
      <c r="J375" s="79"/>
      <c r="K375" s="79"/>
      <c r="L375" s="79"/>
    </row>
    <row r="376" spans="9:12" s="83" customFormat="1" x14ac:dyDescent="0.2">
      <c r="I376" s="79"/>
      <c r="J376" s="79"/>
      <c r="K376" s="79"/>
      <c r="L376" s="79"/>
    </row>
    <row r="377" spans="9:12" s="83" customFormat="1" x14ac:dyDescent="0.2">
      <c r="I377" s="79"/>
      <c r="J377" s="79"/>
      <c r="K377" s="79"/>
      <c r="L377" s="79"/>
    </row>
    <row r="378" spans="9:12" s="83" customFormat="1" x14ac:dyDescent="0.2">
      <c r="I378" s="79"/>
      <c r="J378" s="79"/>
      <c r="K378" s="79"/>
      <c r="L378" s="79"/>
    </row>
    <row r="379" spans="9:12" s="83" customFormat="1" x14ac:dyDescent="0.2">
      <c r="I379" s="79"/>
      <c r="J379" s="79"/>
      <c r="K379" s="79"/>
      <c r="L379" s="79"/>
    </row>
    <row r="380" spans="9:12" s="83" customFormat="1" x14ac:dyDescent="0.2">
      <c r="I380" s="79"/>
      <c r="J380" s="79"/>
      <c r="K380" s="79"/>
      <c r="L380" s="79"/>
    </row>
    <row r="381" spans="9:12" s="83" customFormat="1" x14ac:dyDescent="0.2">
      <c r="I381" s="79"/>
      <c r="J381" s="79"/>
      <c r="K381" s="79"/>
      <c r="L381" s="79"/>
    </row>
    <row r="382" spans="9:12" s="83" customFormat="1" x14ac:dyDescent="0.2">
      <c r="I382" s="79"/>
      <c r="J382" s="79"/>
      <c r="K382" s="79"/>
      <c r="L382" s="79"/>
    </row>
    <row r="383" spans="9:12" s="83" customFormat="1" x14ac:dyDescent="0.2">
      <c r="I383" s="79"/>
      <c r="J383" s="79"/>
      <c r="K383" s="79"/>
      <c r="L383" s="79"/>
    </row>
    <row r="384" spans="9:12" s="83" customFormat="1" x14ac:dyDescent="0.2">
      <c r="I384" s="79"/>
      <c r="J384" s="79"/>
      <c r="K384" s="79"/>
      <c r="L384" s="79"/>
    </row>
    <row r="385" spans="9:12" s="83" customFormat="1" x14ac:dyDescent="0.2">
      <c r="I385" s="79"/>
      <c r="J385" s="79"/>
      <c r="K385" s="79"/>
      <c r="L385" s="79"/>
    </row>
    <row r="386" spans="9:12" s="83" customFormat="1" x14ac:dyDescent="0.2">
      <c r="I386" s="79"/>
      <c r="J386" s="79"/>
      <c r="K386" s="79"/>
      <c r="L386" s="79"/>
    </row>
    <row r="387" spans="9:12" s="83" customFormat="1" x14ac:dyDescent="0.2">
      <c r="I387" s="79"/>
      <c r="J387" s="79"/>
      <c r="K387" s="79"/>
      <c r="L387" s="79"/>
    </row>
    <row r="388" spans="9:12" s="83" customFormat="1" x14ac:dyDescent="0.2">
      <c r="I388" s="79"/>
      <c r="J388" s="79"/>
      <c r="K388" s="79"/>
      <c r="L388" s="79"/>
    </row>
    <row r="389" spans="9:12" s="83" customFormat="1" x14ac:dyDescent="0.2">
      <c r="I389" s="79"/>
      <c r="J389" s="79"/>
      <c r="K389" s="79"/>
      <c r="L389" s="79"/>
    </row>
    <row r="390" spans="9:12" s="83" customFormat="1" x14ac:dyDescent="0.2">
      <c r="I390" s="79"/>
      <c r="J390" s="79"/>
      <c r="K390" s="79"/>
      <c r="L390" s="79"/>
    </row>
    <row r="391" spans="9:12" s="83" customFormat="1" x14ac:dyDescent="0.2">
      <c r="I391" s="79"/>
      <c r="J391" s="79"/>
      <c r="K391" s="79"/>
      <c r="L391" s="79"/>
    </row>
    <row r="392" spans="9:12" s="83" customFormat="1" x14ac:dyDescent="0.2">
      <c r="I392" s="79"/>
      <c r="J392" s="79"/>
      <c r="K392" s="79"/>
      <c r="L392" s="79"/>
    </row>
    <row r="393" spans="9:12" s="83" customFormat="1" x14ac:dyDescent="0.2">
      <c r="I393" s="79"/>
      <c r="J393" s="79"/>
      <c r="K393" s="79"/>
      <c r="L393" s="79"/>
    </row>
    <row r="394" spans="9:12" s="83" customFormat="1" x14ac:dyDescent="0.2">
      <c r="I394" s="79"/>
      <c r="J394" s="79"/>
      <c r="K394" s="79"/>
      <c r="L394" s="79"/>
    </row>
    <row r="395" spans="9:12" s="83" customFormat="1" x14ac:dyDescent="0.2">
      <c r="I395" s="79"/>
      <c r="J395" s="79"/>
      <c r="K395" s="79"/>
      <c r="L395" s="79"/>
    </row>
    <row r="396" spans="9:12" s="83" customFormat="1" x14ac:dyDescent="0.2">
      <c r="I396" s="79"/>
      <c r="J396" s="79"/>
      <c r="K396" s="79"/>
      <c r="L396" s="79"/>
    </row>
    <row r="397" spans="9:12" s="83" customFormat="1" x14ac:dyDescent="0.2">
      <c r="I397" s="79"/>
      <c r="J397" s="79"/>
      <c r="K397" s="79"/>
      <c r="L397" s="79"/>
    </row>
    <row r="398" spans="9:12" s="83" customFormat="1" x14ac:dyDescent="0.2">
      <c r="I398" s="79"/>
      <c r="J398" s="79"/>
      <c r="K398" s="79"/>
      <c r="L398" s="79"/>
    </row>
    <row r="399" spans="9:12" s="83" customFormat="1" x14ac:dyDescent="0.2">
      <c r="I399" s="79"/>
      <c r="J399" s="79"/>
      <c r="K399" s="79"/>
      <c r="L399" s="79"/>
    </row>
    <row r="400" spans="9:12" s="83" customFormat="1" x14ac:dyDescent="0.2">
      <c r="I400" s="79"/>
      <c r="J400" s="79"/>
      <c r="K400" s="79"/>
      <c r="L400" s="79"/>
    </row>
    <row r="401" spans="9:12" s="83" customFormat="1" x14ac:dyDescent="0.2">
      <c r="I401" s="79"/>
      <c r="J401" s="79"/>
      <c r="K401" s="79"/>
      <c r="L401" s="79"/>
    </row>
    <row r="402" spans="9:12" s="83" customFormat="1" x14ac:dyDescent="0.2">
      <c r="I402" s="79"/>
      <c r="J402" s="79"/>
      <c r="K402" s="79"/>
      <c r="L402" s="79"/>
    </row>
    <row r="403" spans="9:12" s="83" customFormat="1" x14ac:dyDescent="0.2">
      <c r="I403" s="79"/>
      <c r="J403" s="79"/>
      <c r="K403" s="79"/>
      <c r="L403" s="79"/>
    </row>
    <row r="404" spans="9:12" s="83" customFormat="1" x14ac:dyDescent="0.2">
      <c r="I404" s="79"/>
      <c r="J404" s="79"/>
      <c r="K404" s="79"/>
      <c r="L404" s="79"/>
    </row>
    <row r="405" spans="9:12" s="83" customFormat="1" x14ac:dyDescent="0.2">
      <c r="I405" s="79"/>
      <c r="J405" s="79"/>
      <c r="K405" s="79"/>
      <c r="L405" s="79"/>
    </row>
    <row r="406" spans="9:12" s="83" customFormat="1" x14ac:dyDescent="0.2">
      <c r="I406" s="79"/>
      <c r="J406" s="79"/>
      <c r="K406" s="79"/>
      <c r="L406" s="79"/>
    </row>
    <row r="407" spans="9:12" s="83" customFormat="1" x14ac:dyDescent="0.2">
      <c r="I407" s="79"/>
      <c r="J407" s="79"/>
      <c r="K407" s="79"/>
      <c r="L407" s="79"/>
    </row>
    <row r="408" spans="9:12" x14ac:dyDescent="0.2">
      <c r="I408" s="79"/>
      <c r="J408" s="79"/>
      <c r="K408" s="79"/>
      <c r="L408" s="79"/>
    </row>
    <row r="409" spans="9:12" x14ac:dyDescent="0.2">
      <c r="I409" s="79"/>
      <c r="J409" s="79"/>
      <c r="K409" s="79"/>
      <c r="L409" s="79"/>
    </row>
    <row r="410" spans="9:12" x14ac:dyDescent="0.2">
      <c r="I410" s="79"/>
      <c r="J410" s="79"/>
      <c r="K410" s="79"/>
      <c r="L410" s="79"/>
    </row>
    <row r="411" spans="9:12" x14ac:dyDescent="0.2">
      <c r="I411" s="79"/>
      <c r="J411" s="79"/>
      <c r="K411" s="79"/>
      <c r="L411" s="79"/>
    </row>
    <row r="412" spans="9:12" x14ac:dyDescent="0.2">
      <c r="I412" s="79"/>
      <c r="J412" s="79"/>
      <c r="K412" s="79"/>
      <c r="L412" s="79"/>
    </row>
    <row r="413" spans="9:12" x14ac:dyDescent="0.2">
      <c r="I413" s="79"/>
      <c r="J413" s="79"/>
      <c r="K413" s="79"/>
      <c r="L413" s="79"/>
    </row>
    <row r="414" spans="9:12" x14ac:dyDescent="0.2">
      <c r="I414" s="79"/>
      <c r="J414" s="79"/>
      <c r="K414" s="79"/>
      <c r="L414" s="79"/>
    </row>
    <row r="415" spans="9:12" x14ac:dyDescent="0.2">
      <c r="I415" s="79"/>
      <c r="J415" s="79"/>
      <c r="K415" s="79"/>
      <c r="L415" s="79"/>
    </row>
    <row r="416" spans="9:12" x14ac:dyDescent="0.2">
      <c r="I416" s="79"/>
      <c r="J416" s="79"/>
      <c r="K416" s="79"/>
      <c r="L416" s="79"/>
    </row>
    <row r="417" spans="9:12" x14ac:dyDescent="0.2">
      <c r="I417" s="79"/>
      <c r="J417" s="79"/>
      <c r="K417" s="79"/>
      <c r="L417" s="79"/>
    </row>
    <row r="418" spans="9:12" x14ac:dyDescent="0.2">
      <c r="I418" s="79"/>
      <c r="J418" s="79"/>
      <c r="K418" s="79"/>
      <c r="L418" s="79"/>
    </row>
    <row r="419" spans="9:12" x14ac:dyDescent="0.2">
      <c r="I419" s="79"/>
      <c r="J419" s="79"/>
      <c r="K419" s="79"/>
      <c r="L419" s="79"/>
    </row>
    <row r="420" spans="9:12" x14ac:dyDescent="0.2">
      <c r="I420" s="79"/>
      <c r="J420" s="79"/>
      <c r="K420" s="79"/>
      <c r="L420" s="79"/>
    </row>
    <row r="421" spans="9:12" x14ac:dyDescent="0.2">
      <c r="I421" s="79"/>
      <c r="J421" s="79"/>
      <c r="K421" s="79"/>
      <c r="L421" s="79"/>
    </row>
    <row r="422" spans="9:12" x14ac:dyDescent="0.2">
      <c r="I422" s="79"/>
      <c r="J422" s="79"/>
      <c r="K422" s="79"/>
      <c r="L422" s="79"/>
    </row>
    <row r="423" spans="9:12" x14ac:dyDescent="0.2">
      <c r="I423" s="79"/>
      <c r="J423" s="79"/>
      <c r="K423" s="79"/>
      <c r="L423" s="79"/>
    </row>
    <row r="424" spans="9:12" x14ac:dyDescent="0.2">
      <c r="I424" s="79"/>
      <c r="J424" s="79"/>
      <c r="K424" s="79"/>
      <c r="L424" s="79"/>
    </row>
    <row r="425" spans="9:12" x14ac:dyDescent="0.2">
      <c r="I425" s="79"/>
      <c r="J425" s="79"/>
      <c r="K425" s="79"/>
      <c r="L425" s="79"/>
    </row>
    <row r="426" spans="9:12" x14ac:dyDescent="0.2">
      <c r="I426" s="79"/>
      <c r="J426" s="79"/>
      <c r="K426" s="79"/>
      <c r="L426" s="79"/>
    </row>
    <row r="427" spans="9:12" x14ac:dyDescent="0.2">
      <c r="I427" s="79"/>
      <c r="J427" s="79"/>
      <c r="K427" s="79"/>
      <c r="L427" s="79"/>
    </row>
    <row r="428" spans="9:12" x14ac:dyDescent="0.2">
      <c r="I428" s="79"/>
      <c r="J428" s="79"/>
      <c r="K428" s="79"/>
      <c r="L428" s="79"/>
    </row>
    <row r="429" spans="9:12" x14ac:dyDescent="0.2">
      <c r="I429" s="79"/>
      <c r="J429" s="79"/>
      <c r="K429" s="79"/>
      <c r="L429" s="79"/>
    </row>
    <row r="430" spans="9:12" x14ac:dyDescent="0.2">
      <c r="I430" s="79"/>
      <c r="J430" s="79"/>
      <c r="K430" s="79"/>
      <c r="L430" s="79"/>
    </row>
    <row r="431" spans="9:12" x14ac:dyDescent="0.2">
      <c r="I431" s="79"/>
      <c r="J431" s="79"/>
      <c r="K431" s="79"/>
      <c r="L431" s="79"/>
    </row>
    <row r="432" spans="9:12" x14ac:dyDescent="0.2">
      <c r="I432" s="79"/>
      <c r="J432" s="79"/>
      <c r="K432" s="79"/>
      <c r="L432" s="79"/>
    </row>
    <row r="433" spans="9:12" x14ac:dyDescent="0.2">
      <c r="I433" s="79"/>
      <c r="J433" s="79"/>
      <c r="K433" s="79"/>
      <c r="L433" s="79"/>
    </row>
    <row r="434" spans="9:12" x14ac:dyDescent="0.2">
      <c r="I434" s="79"/>
      <c r="J434" s="79"/>
      <c r="K434" s="79"/>
      <c r="L434" s="79"/>
    </row>
    <row r="435" spans="9:12" x14ac:dyDescent="0.2">
      <c r="I435" s="79"/>
      <c r="J435" s="79"/>
      <c r="K435" s="79"/>
      <c r="L435" s="79"/>
    </row>
    <row r="436" spans="9:12" x14ac:dyDescent="0.2">
      <c r="I436" s="79"/>
      <c r="J436" s="79"/>
      <c r="K436" s="79"/>
      <c r="L436" s="79"/>
    </row>
    <row r="437" spans="9:12" x14ac:dyDescent="0.2">
      <c r="I437" s="79"/>
      <c r="J437" s="79"/>
      <c r="K437" s="79"/>
      <c r="L437" s="79"/>
    </row>
    <row r="438" spans="9:12" x14ac:dyDescent="0.2">
      <c r="I438" s="79"/>
      <c r="J438" s="79"/>
      <c r="K438" s="79"/>
      <c r="L438" s="79"/>
    </row>
    <row r="439" spans="9:12" x14ac:dyDescent="0.2">
      <c r="I439" s="79"/>
      <c r="J439" s="79"/>
      <c r="K439" s="79"/>
      <c r="L439" s="79"/>
    </row>
    <row r="440" spans="9:12" x14ac:dyDescent="0.2">
      <c r="I440" s="79"/>
      <c r="J440" s="79"/>
      <c r="K440" s="79"/>
      <c r="L440" s="79"/>
    </row>
    <row r="441" spans="9:12" x14ac:dyDescent="0.2">
      <c r="I441" s="79"/>
      <c r="J441" s="79"/>
      <c r="K441" s="79"/>
      <c r="L441" s="79"/>
    </row>
    <row r="442" spans="9:12" x14ac:dyDescent="0.2">
      <c r="I442" s="79"/>
      <c r="J442" s="79"/>
      <c r="K442" s="79"/>
      <c r="L442" s="79"/>
    </row>
    <row r="443" spans="9:12" x14ac:dyDescent="0.2">
      <c r="I443" s="79"/>
      <c r="J443" s="79"/>
      <c r="K443" s="79"/>
      <c r="L443" s="79"/>
    </row>
    <row r="444" spans="9:12" x14ac:dyDescent="0.2">
      <c r="I444" s="79"/>
      <c r="J444" s="79"/>
      <c r="K444" s="79"/>
      <c r="L444" s="79"/>
    </row>
    <row r="445" spans="9:12" x14ac:dyDescent="0.2">
      <c r="I445" s="79"/>
      <c r="J445" s="79"/>
      <c r="K445" s="79"/>
      <c r="L445" s="79"/>
    </row>
    <row r="446" spans="9:12" x14ac:dyDescent="0.2">
      <c r="I446" s="79"/>
      <c r="J446" s="79"/>
      <c r="K446" s="79"/>
      <c r="L446" s="79"/>
    </row>
    <row r="447" spans="9:12" x14ac:dyDescent="0.2">
      <c r="I447" s="79"/>
      <c r="J447" s="79"/>
      <c r="K447" s="79"/>
      <c r="L447" s="79"/>
    </row>
    <row r="448" spans="9:12" x14ac:dyDescent="0.2">
      <c r="I448" s="79"/>
      <c r="J448" s="79"/>
      <c r="K448" s="79"/>
      <c r="L448" s="79"/>
    </row>
    <row r="449" spans="9:12" x14ac:dyDescent="0.2">
      <c r="I449" s="79"/>
      <c r="J449" s="79"/>
      <c r="K449" s="79"/>
      <c r="L449" s="79"/>
    </row>
    <row r="450" spans="9:12" x14ac:dyDescent="0.2">
      <c r="I450" s="79"/>
      <c r="J450" s="79"/>
      <c r="K450" s="79"/>
      <c r="L450" s="79"/>
    </row>
    <row r="451" spans="9:12" x14ac:dyDescent="0.2">
      <c r="I451" s="79"/>
      <c r="J451" s="79"/>
      <c r="K451" s="79"/>
      <c r="L451" s="79"/>
    </row>
    <row r="452" spans="9:12" x14ac:dyDescent="0.2">
      <c r="I452" s="79"/>
      <c r="J452" s="79"/>
      <c r="K452" s="79"/>
      <c r="L452" s="79"/>
    </row>
    <row r="453" spans="9:12" x14ac:dyDescent="0.2">
      <c r="I453" s="79"/>
      <c r="J453" s="79"/>
      <c r="K453" s="79"/>
      <c r="L453" s="79"/>
    </row>
    <row r="454" spans="9:12" x14ac:dyDescent="0.2">
      <c r="I454" s="79"/>
      <c r="J454" s="79"/>
      <c r="K454" s="79"/>
      <c r="L454" s="79"/>
    </row>
    <row r="455" spans="9:12" x14ac:dyDescent="0.2">
      <c r="I455" s="79"/>
      <c r="J455" s="79"/>
      <c r="K455" s="79"/>
      <c r="L455" s="79"/>
    </row>
    <row r="456" spans="9:12" x14ac:dyDescent="0.2">
      <c r="I456" s="79"/>
      <c r="J456" s="79"/>
      <c r="K456" s="79"/>
      <c r="L456" s="79"/>
    </row>
    <row r="457" spans="9:12" x14ac:dyDescent="0.2">
      <c r="I457" s="79"/>
      <c r="J457" s="79"/>
      <c r="K457" s="79"/>
      <c r="L457" s="79"/>
    </row>
    <row r="458" spans="9:12" x14ac:dyDescent="0.2">
      <c r="I458" s="79"/>
      <c r="J458" s="79"/>
      <c r="K458" s="79"/>
      <c r="L458" s="79"/>
    </row>
    <row r="459" spans="9:12" x14ac:dyDescent="0.2">
      <c r="I459" s="79"/>
      <c r="J459" s="79"/>
      <c r="K459" s="79"/>
      <c r="L459" s="79"/>
    </row>
    <row r="460" spans="9:12" x14ac:dyDescent="0.2">
      <c r="I460" s="79"/>
      <c r="J460" s="79"/>
      <c r="K460" s="79"/>
      <c r="L460" s="79"/>
    </row>
    <row r="461" spans="9:12" x14ac:dyDescent="0.2">
      <c r="I461" s="79"/>
      <c r="J461" s="79"/>
      <c r="K461" s="79"/>
      <c r="L461" s="79"/>
    </row>
    <row r="462" spans="9:12" x14ac:dyDescent="0.2">
      <c r="I462" s="79"/>
      <c r="J462" s="79"/>
      <c r="K462" s="79"/>
      <c r="L462" s="79"/>
    </row>
    <row r="463" spans="9:12" x14ac:dyDescent="0.2">
      <c r="I463" s="79"/>
      <c r="J463" s="79"/>
      <c r="K463" s="79"/>
      <c r="L463" s="79"/>
    </row>
    <row r="464" spans="9:12" x14ac:dyDescent="0.2">
      <c r="I464" s="79"/>
      <c r="J464" s="79"/>
      <c r="K464" s="79"/>
      <c r="L464" s="79"/>
    </row>
    <row r="465" spans="9:12" x14ac:dyDescent="0.2">
      <c r="I465" s="79"/>
      <c r="J465" s="79"/>
      <c r="K465" s="79"/>
      <c r="L465" s="79"/>
    </row>
    <row r="466" spans="9:12" x14ac:dyDescent="0.2">
      <c r="I466" s="79"/>
      <c r="J466" s="79"/>
      <c r="K466" s="79"/>
      <c r="L466" s="79"/>
    </row>
    <row r="467" spans="9:12" x14ac:dyDescent="0.2">
      <c r="I467" s="79"/>
      <c r="J467" s="79"/>
      <c r="K467" s="79"/>
      <c r="L467" s="79"/>
    </row>
    <row r="468" spans="9:12" x14ac:dyDescent="0.2">
      <c r="I468" s="79"/>
      <c r="J468" s="79"/>
      <c r="K468" s="79"/>
      <c r="L468" s="79"/>
    </row>
    <row r="469" spans="9:12" x14ac:dyDescent="0.2">
      <c r="I469" s="79"/>
      <c r="J469" s="79"/>
      <c r="K469" s="79"/>
      <c r="L469" s="79"/>
    </row>
    <row r="470" spans="9:12" x14ac:dyDescent="0.2">
      <c r="I470" s="79"/>
      <c r="J470" s="79"/>
      <c r="K470" s="79"/>
      <c r="L470" s="79"/>
    </row>
    <row r="471" spans="9:12" x14ac:dyDescent="0.2">
      <c r="I471" s="79"/>
      <c r="J471" s="79"/>
      <c r="K471" s="79"/>
      <c r="L471" s="79"/>
    </row>
    <row r="472" spans="9:12" x14ac:dyDescent="0.2">
      <c r="I472" s="79"/>
      <c r="J472" s="79"/>
      <c r="K472" s="79"/>
      <c r="L472" s="79"/>
    </row>
    <row r="473" spans="9:12" x14ac:dyDescent="0.2">
      <c r="I473" s="79"/>
      <c r="J473" s="79"/>
      <c r="K473" s="79"/>
      <c r="L473" s="79"/>
    </row>
    <row r="474" spans="9:12" x14ac:dyDescent="0.2">
      <c r="I474" s="79"/>
      <c r="J474" s="79"/>
      <c r="K474" s="79"/>
      <c r="L474" s="79"/>
    </row>
    <row r="475" spans="9:12" x14ac:dyDescent="0.2">
      <c r="I475" s="79"/>
      <c r="J475" s="79"/>
      <c r="K475" s="79"/>
      <c r="L475" s="79"/>
    </row>
    <row r="476" spans="9:12" x14ac:dyDescent="0.2">
      <c r="I476" s="79"/>
      <c r="J476" s="79"/>
      <c r="K476" s="79"/>
      <c r="L476" s="79"/>
    </row>
    <row r="477" spans="9:12" x14ac:dyDescent="0.2">
      <c r="I477" s="79"/>
      <c r="J477" s="79"/>
      <c r="K477" s="79"/>
      <c r="L477" s="79"/>
    </row>
    <row r="478" spans="9:12" x14ac:dyDescent="0.2">
      <c r="I478" s="79"/>
      <c r="J478" s="79"/>
      <c r="K478" s="79"/>
      <c r="L478" s="79"/>
    </row>
    <row r="479" spans="9:12" x14ac:dyDescent="0.2">
      <c r="I479" s="79"/>
      <c r="J479" s="79"/>
      <c r="K479" s="79"/>
      <c r="L479" s="79"/>
    </row>
    <row r="480" spans="9:12" x14ac:dyDescent="0.2">
      <c r="I480" s="79"/>
      <c r="J480" s="79"/>
      <c r="K480" s="79"/>
      <c r="L480" s="79"/>
    </row>
    <row r="481" spans="9:12" x14ac:dyDescent="0.2">
      <c r="I481" s="79"/>
      <c r="J481" s="79"/>
      <c r="K481" s="79"/>
      <c r="L481" s="79"/>
    </row>
    <row r="482" spans="9:12" x14ac:dyDescent="0.2">
      <c r="I482" s="79"/>
      <c r="J482" s="79"/>
      <c r="K482" s="79"/>
      <c r="L482" s="79"/>
    </row>
    <row r="483" spans="9:12" x14ac:dyDescent="0.2">
      <c r="I483" s="79"/>
      <c r="J483" s="79"/>
      <c r="K483" s="79"/>
      <c r="L483" s="79"/>
    </row>
    <row r="484" spans="9:12" x14ac:dyDescent="0.2">
      <c r="I484" s="79"/>
      <c r="J484" s="79"/>
      <c r="K484" s="79"/>
      <c r="L484" s="79"/>
    </row>
    <row r="485" spans="9:12" x14ac:dyDescent="0.2">
      <c r="I485" s="79"/>
      <c r="J485" s="79"/>
      <c r="K485" s="79"/>
      <c r="L485" s="79"/>
    </row>
    <row r="486" spans="9:12" x14ac:dyDescent="0.2">
      <c r="I486" s="79"/>
      <c r="J486" s="79"/>
      <c r="K486" s="79"/>
      <c r="L486" s="79"/>
    </row>
    <row r="487" spans="9:12" x14ac:dyDescent="0.2">
      <c r="I487" s="79"/>
      <c r="J487" s="79"/>
      <c r="K487" s="79"/>
      <c r="L487" s="79"/>
    </row>
    <row r="488" spans="9:12" x14ac:dyDescent="0.2">
      <c r="I488" s="79"/>
      <c r="J488" s="79"/>
      <c r="K488" s="79"/>
      <c r="L488" s="79"/>
    </row>
    <row r="489" spans="9:12" x14ac:dyDescent="0.2">
      <c r="I489" s="79"/>
      <c r="J489" s="79"/>
      <c r="K489" s="79"/>
      <c r="L489" s="79"/>
    </row>
    <row r="490" spans="9:12" x14ac:dyDescent="0.2">
      <c r="I490" s="79"/>
      <c r="J490" s="79"/>
      <c r="K490" s="79"/>
      <c r="L490" s="79"/>
    </row>
    <row r="491" spans="9:12" x14ac:dyDescent="0.2">
      <c r="I491" s="79"/>
      <c r="J491" s="79"/>
      <c r="K491" s="79"/>
      <c r="L491" s="79"/>
    </row>
    <row r="492" spans="9:12" x14ac:dyDescent="0.2">
      <c r="I492" s="79"/>
      <c r="J492" s="79"/>
      <c r="K492" s="79"/>
      <c r="L492" s="79"/>
    </row>
    <row r="493" spans="9:12" x14ac:dyDescent="0.2">
      <c r="I493" s="79"/>
      <c r="J493" s="79"/>
      <c r="K493" s="79"/>
      <c r="L493" s="79"/>
    </row>
    <row r="494" spans="9:12" x14ac:dyDescent="0.2">
      <c r="I494" s="79"/>
      <c r="J494" s="79"/>
      <c r="K494" s="79"/>
      <c r="L494" s="79"/>
    </row>
    <row r="495" spans="9:12" x14ac:dyDescent="0.2">
      <c r="I495" s="79"/>
      <c r="J495" s="79"/>
      <c r="K495" s="79"/>
      <c r="L495" s="79"/>
    </row>
    <row r="496" spans="9:12" x14ac:dyDescent="0.2">
      <c r="I496" s="79"/>
      <c r="J496" s="79"/>
      <c r="K496" s="79"/>
      <c r="L496" s="79"/>
    </row>
    <row r="497" spans="9:12" x14ac:dyDescent="0.2">
      <c r="I497" s="79"/>
      <c r="J497" s="79"/>
      <c r="K497" s="79"/>
      <c r="L497" s="79"/>
    </row>
    <row r="498" spans="9:12" x14ac:dyDescent="0.2">
      <c r="I498" s="79"/>
      <c r="J498" s="79"/>
      <c r="K498" s="79"/>
      <c r="L498" s="79"/>
    </row>
    <row r="499" spans="9:12" x14ac:dyDescent="0.2">
      <c r="I499" s="79"/>
      <c r="J499" s="79"/>
      <c r="K499" s="79"/>
      <c r="L499" s="79"/>
    </row>
    <row r="500" spans="9:12" x14ac:dyDescent="0.2">
      <c r="I500" s="79"/>
      <c r="J500" s="79"/>
      <c r="K500" s="79"/>
      <c r="L500" s="79"/>
    </row>
    <row r="501" spans="9:12" x14ac:dyDescent="0.2">
      <c r="I501" s="79"/>
      <c r="J501" s="79"/>
      <c r="K501" s="79"/>
      <c r="L501" s="79"/>
    </row>
    <row r="502" spans="9:12" x14ac:dyDescent="0.2">
      <c r="I502" s="79"/>
      <c r="J502" s="79"/>
      <c r="K502" s="79"/>
      <c r="L502" s="79"/>
    </row>
    <row r="503" spans="9:12" x14ac:dyDescent="0.2">
      <c r="I503" s="79"/>
      <c r="J503" s="79"/>
      <c r="K503" s="79"/>
      <c r="L503" s="79"/>
    </row>
    <row r="504" spans="9:12" x14ac:dyDescent="0.2">
      <c r="I504" s="79"/>
      <c r="J504" s="79"/>
      <c r="K504" s="79"/>
      <c r="L504" s="79"/>
    </row>
    <row r="505" spans="9:12" x14ac:dyDescent="0.2">
      <c r="I505" s="79"/>
      <c r="J505" s="79"/>
      <c r="K505" s="79"/>
      <c r="L505" s="79"/>
    </row>
    <row r="506" spans="9:12" x14ac:dyDescent="0.2">
      <c r="I506" s="79"/>
      <c r="J506" s="79"/>
      <c r="K506" s="79"/>
      <c r="L506" s="79"/>
    </row>
    <row r="507" spans="9:12" x14ac:dyDescent="0.2">
      <c r="I507" s="79"/>
      <c r="J507" s="79"/>
      <c r="K507" s="79"/>
      <c r="L507" s="79"/>
    </row>
    <row r="508" spans="9:12" x14ac:dyDescent="0.2">
      <c r="I508" s="79"/>
      <c r="J508" s="79"/>
      <c r="K508" s="79"/>
      <c r="L508" s="79"/>
    </row>
    <row r="509" spans="9:12" x14ac:dyDescent="0.2">
      <c r="I509" s="79"/>
      <c r="J509" s="79"/>
      <c r="K509" s="79"/>
      <c r="L509" s="79"/>
    </row>
    <row r="510" spans="9:12" x14ac:dyDescent="0.2">
      <c r="I510" s="79"/>
      <c r="J510" s="79"/>
      <c r="K510" s="79"/>
      <c r="L510" s="79"/>
    </row>
    <row r="511" spans="9:12" x14ac:dyDescent="0.2">
      <c r="I511" s="79"/>
      <c r="J511" s="79"/>
      <c r="K511" s="79"/>
      <c r="L511" s="79"/>
    </row>
    <row r="512" spans="9:12" x14ac:dyDescent="0.2">
      <c r="I512" s="79"/>
      <c r="J512" s="79"/>
      <c r="K512" s="79"/>
      <c r="L512" s="79"/>
    </row>
    <row r="513" spans="9:12" x14ac:dyDescent="0.2">
      <c r="I513" s="79"/>
      <c r="J513" s="79"/>
      <c r="K513" s="79"/>
      <c r="L513" s="79"/>
    </row>
    <row r="514" spans="9:12" x14ac:dyDescent="0.2">
      <c r="I514" s="79"/>
      <c r="J514" s="79"/>
      <c r="K514" s="79"/>
      <c r="L514" s="79"/>
    </row>
    <row r="515" spans="9:12" x14ac:dyDescent="0.2">
      <c r="I515" s="79"/>
      <c r="J515" s="79"/>
      <c r="K515" s="79"/>
      <c r="L515" s="79"/>
    </row>
    <row r="516" spans="9:12" x14ac:dyDescent="0.2">
      <c r="I516" s="79"/>
      <c r="J516" s="79"/>
      <c r="K516" s="79"/>
      <c r="L516" s="79"/>
    </row>
    <row r="517" spans="9:12" x14ac:dyDescent="0.2">
      <c r="I517" s="79"/>
      <c r="J517" s="79"/>
      <c r="K517" s="79"/>
      <c r="L517" s="79"/>
    </row>
    <row r="518" spans="9:12" x14ac:dyDescent="0.2">
      <c r="I518" s="79"/>
      <c r="J518" s="79"/>
      <c r="K518" s="79"/>
      <c r="L518" s="79"/>
    </row>
    <row r="519" spans="9:12" x14ac:dyDescent="0.2">
      <c r="I519" s="79"/>
      <c r="J519" s="79"/>
      <c r="K519" s="79"/>
      <c r="L519" s="79"/>
    </row>
    <row r="520" spans="9:12" x14ac:dyDescent="0.2">
      <c r="I520" s="79"/>
      <c r="J520" s="79"/>
      <c r="K520" s="79"/>
      <c r="L520" s="79"/>
    </row>
    <row r="521" spans="9:12" x14ac:dyDescent="0.2">
      <c r="I521" s="79"/>
      <c r="J521" s="79"/>
      <c r="K521" s="79"/>
      <c r="L521" s="79"/>
    </row>
    <row r="522" spans="9:12" x14ac:dyDescent="0.2">
      <c r="I522" s="79"/>
      <c r="J522" s="79"/>
      <c r="K522" s="79"/>
      <c r="L522" s="79"/>
    </row>
    <row r="523" spans="9:12" x14ac:dyDescent="0.2">
      <c r="I523" s="79"/>
      <c r="J523" s="79"/>
      <c r="K523" s="79"/>
      <c r="L523" s="79"/>
    </row>
    <row r="524" spans="9:12" x14ac:dyDescent="0.2">
      <c r="I524" s="79"/>
      <c r="J524" s="79"/>
      <c r="K524" s="79"/>
      <c r="L524" s="79"/>
    </row>
    <row r="525" spans="9:12" x14ac:dyDescent="0.2">
      <c r="I525" s="79"/>
      <c r="J525" s="79"/>
      <c r="K525" s="79"/>
      <c r="L525" s="79"/>
    </row>
    <row r="526" spans="9:12" x14ac:dyDescent="0.2">
      <c r="I526" s="79"/>
      <c r="J526" s="79"/>
      <c r="K526" s="79"/>
      <c r="L526" s="79"/>
    </row>
    <row r="527" spans="9:12" x14ac:dyDescent="0.2">
      <c r="I527" s="79"/>
      <c r="J527" s="79"/>
      <c r="K527" s="79"/>
      <c r="L527" s="79"/>
    </row>
    <row r="528" spans="9:12" x14ac:dyDescent="0.2">
      <c r="I528" s="79"/>
      <c r="J528" s="79"/>
      <c r="K528" s="79"/>
      <c r="L528" s="79"/>
    </row>
    <row r="529" spans="9:12" x14ac:dyDescent="0.2">
      <c r="I529" s="79"/>
      <c r="J529" s="79"/>
      <c r="K529" s="79"/>
      <c r="L529" s="79"/>
    </row>
    <row r="530" spans="9:12" x14ac:dyDescent="0.2">
      <c r="I530" s="79"/>
      <c r="J530" s="79"/>
      <c r="K530" s="79"/>
      <c r="L530" s="79"/>
    </row>
    <row r="531" spans="9:12" x14ac:dyDescent="0.2">
      <c r="I531" s="79"/>
      <c r="J531" s="79"/>
      <c r="K531" s="79"/>
      <c r="L531" s="79"/>
    </row>
    <row r="532" spans="9:12" x14ac:dyDescent="0.2">
      <c r="I532" s="79"/>
      <c r="J532" s="79"/>
      <c r="K532" s="79"/>
      <c r="L532" s="79"/>
    </row>
    <row r="533" spans="9:12" x14ac:dyDescent="0.2">
      <c r="I533" s="79"/>
      <c r="J533" s="79"/>
      <c r="K533" s="79"/>
      <c r="L533" s="79"/>
    </row>
    <row r="534" spans="9:12" x14ac:dyDescent="0.2">
      <c r="I534" s="79"/>
      <c r="J534" s="79"/>
      <c r="K534" s="79"/>
      <c r="L534" s="79"/>
    </row>
    <row r="535" spans="9:12" x14ac:dyDescent="0.2">
      <c r="I535" s="79"/>
      <c r="J535" s="79"/>
      <c r="K535" s="79"/>
      <c r="L535" s="79"/>
    </row>
    <row r="536" spans="9:12" x14ac:dyDescent="0.2">
      <c r="I536" s="79"/>
      <c r="J536" s="79"/>
      <c r="K536" s="79"/>
      <c r="L536" s="79"/>
    </row>
    <row r="537" spans="9:12" x14ac:dyDescent="0.2">
      <c r="I537" s="79"/>
      <c r="J537" s="79"/>
      <c r="K537" s="79"/>
      <c r="L537" s="79"/>
    </row>
    <row r="538" spans="9:12" x14ac:dyDescent="0.2">
      <c r="I538" s="79"/>
      <c r="J538" s="79"/>
      <c r="K538" s="79"/>
      <c r="L538" s="79"/>
    </row>
    <row r="539" spans="9:12" x14ac:dyDescent="0.2">
      <c r="I539" s="79"/>
      <c r="J539" s="79"/>
      <c r="K539" s="79"/>
      <c r="L539" s="79"/>
    </row>
    <row r="540" spans="9:12" x14ac:dyDescent="0.2">
      <c r="I540" s="79"/>
      <c r="J540" s="79"/>
      <c r="K540" s="79"/>
      <c r="L540" s="79"/>
    </row>
    <row r="541" spans="9:12" x14ac:dyDescent="0.2">
      <c r="I541" s="79"/>
      <c r="J541" s="79"/>
      <c r="K541" s="79"/>
      <c r="L541" s="79"/>
    </row>
    <row r="542" spans="9:12" x14ac:dyDescent="0.2">
      <c r="I542" s="79"/>
      <c r="J542" s="79"/>
      <c r="K542" s="79"/>
      <c r="L542" s="79"/>
    </row>
    <row r="543" spans="9:12" x14ac:dyDescent="0.2">
      <c r="I543" s="79"/>
      <c r="J543" s="79"/>
      <c r="K543" s="79"/>
      <c r="L543" s="79"/>
    </row>
    <row r="544" spans="9:12" x14ac:dyDescent="0.2">
      <c r="I544" s="79"/>
      <c r="J544" s="79"/>
      <c r="K544" s="79"/>
      <c r="L544" s="79"/>
    </row>
    <row r="545" spans="9:12" x14ac:dyDescent="0.2">
      <c r="I545" s="79"/>
      <c r="J545" s="79"/>
      <c r="K545" s="79"/>
      <c r="L545" s="79"/>
    </row>
    <row r="546" spans="9:12" x14ac:dyDescent="0.2">
      <c r="I546" s="79"/>
      <c r="J546" s="79"/>
      <c r="K546" s="79"/>
      <c r="L546" s="79"/>
    </row>
    <row r="547" spans="9:12" x14ac:dyDescent="0.2">
      <c r="I547" s="79"/>
      <c r="J547" s="79"/>
      <c r="K547" s="79"/>
      <c r="L547" s="79"/>
    </row>
    <row r="548" spans="9:12" x14ac:dyDescent="0.2">
      <c r="I548" s="79"/>
      <c r="J548" s="79"/>
      <c r="K548" s="79"/>
      <c r="L548" s="79"/>
    </row>
    <row r="549" spans="9:12" x14ac:dyDescent="0.2">
      <c r="I549" s="79"/>
      <c r="J549" s="79"/>
      <c r="K549" s="79"/>
      <c r="L549" s="79"/>
    </row>
    <row r="550" spans="9:12" x14ac:dyDescent="0.2">
      <c r="I550" s="79"/>
      <c r="J550" s="79"/>
      <c r="K550" s="79"/>
      <c r="L550" s="79"/>
    </row>
    <row r="551" spans="9:12" x14ac:dyDescent="0.2">
      <c r="I551" s="79"/>
      <c r="J551" s="79"/>
      <c r="K551" s="79"/>
      <c r="L551" s="79"/>
    </row>
    <row r="552" spans="9:12" x14ac:dyDescent="0.2">
      <c r="I552" s="79"/>
      <c r="J552" s="79"/>
      <c r="K552" s="79"/>
      <c r="L552" s="79"/>
    </row>
    <row r="553" spans="9:12" x14ac:dyDescent="0.2">
      <c r="I553" s="79"/>
      <c r="J553" s="79"/>
      <c r="K553" s="79"/>
      <c r="L553" s="79"/>
    </row>
    <row r="554" spans="9:12" x14ac:dyDescent="0.2">
      <c r="I554" s="79"/>
      <c r="J554" s="79"/>
      <c r="K554" s="79"/>
      <c r="L554" s="79"/>
    </row>
    <row r="555" spans="9:12" x14ac:dyDescent="0.2">
      <c r="I555" s="79"/>
      <c r="J555" s="79"/>
      <c r="K555" s="79"/>
      <c r="L555" s="79"/>
    </row>
    <row r="556" spans="9:12" x14ac:dyDescent="0.2">
      <c r="I556" s="79"/>
      <c r="J556" s="79"/>
      <c r="K556" s="79"/>
      <c r="L556" s="79"/>
    </row>
    <row r="557" spans="9:12" x14ac:dyDescent="0.2">
      <c r="I557" s="79"/>
      <c r="J557" s="79"/>
      <c r="K557" s="79"/>
      <c r="L557" s="79"/>
    </row>
    <row r="558" spans="9:12" x14ac:dyDescent="0.2">
      <c r="I558" s="79"/>
      <c r="J558" s="79"/>
      <c r="K558" s="79"/>
      <c r="L558" s="79"/>
    </row>
    <row r="559" spans="9:12" x14ac:dyDescent="0.2">
      <c r="I559" s="79"/>
      <c r="J559" s="79"/>
      <c r="K559" s="79"/>
      <c r="L559" s="79"/>
    </row>
    <row r="560" spans="9:12" x14ac:dyDescent="0.2">
      <c r="I560" s="79"/>
      <c r="J560" s="79"/>
      <c r="K560" s="79"/>
      <c r="L560" s="79"/>
    </row>
    <row r="561" spans="9:12" x14ac:dyDescent="0.2">
      <c r="I561" s="79"/>
      <c r="J561" s="79"/>
      <c r="K561" s="79"/>
      <c r="L561" s="79"/>
    </row>
    <row r="562" spans="9:12" x14ac:dyDescent="0.2">
      <c r="I562" s="79"/>
      <c r="J562" s="79"/>
      <c r="K562" s="79"/>
      <c r="L562" s="79"/>
    </row>
    <row r="563" spans="9:12" x14ac:dyDescent="0.2">
      <c r="I563" s="79"/>
      <c r="J563" s="79"/>
      <c r="K563" s="79"/>
      <c r="L563" s="79"/>
    </row>
    <row r="564" spans="9:12" x14ac:dyDescent="0.2">
      <c r="I564" s="79"/>
      <c r="J564" s="79"/>
      <c r="K564" s="79"/>
      <c r="L564" s="79"/>
    </row>
    <row r="565" spans="9:12" x14ac:dyDescent="0.2">
      <c r="I565" s="79"/>
      <c r="J565" s="79"/>
      <c r="K565" s="79"/>
      <c r="L565" s="79"/>
    </row>
    <row r="566" spans="9:12" x14ac:dyDescent="0.2">
      <c r="I566" s="79"/>
      <c r="J566" s="79"/>
      <c r="K566" s="79"/>
      <c r="L566" s="79"/>
    </row>
    <row r="567" spans="9:12" x14ac:dyDescent="0.2">
      <c r="I567" s="79"/>
      <c r="J567" s="79"/>
      <c r="K567" s="79"/>
      <c r="L567" s="79"/>
    </row>
    <row r="568" spans="9:12" x14ac:dyDescent="0.2">
      <c r="I568" s="79"/>
      <c r="J568" s="79"/>
      <c r="K568" s="79"/>
      <c r="L568" s="79"/>
    </row>
    <row r="569" spans="9:12" x14ac:dyDescent="0.2">
      <c r="I569" s="79"/>
      <c r="J569" s="79"/>
      <c r="K569" s="79"/>
      <c r="L569" s="79"/>
    </row>
    <row r="570" spans="9:12" x14ac:dyDescent="0.2">
      <c r="I570" s="79"/>
      <c r="J570" s="79"/>
      <c r="K570" s="79"/>
      <c r="L570" s="79"/>
    </row>
    <row r="571" spans="9:12" x14ac:dyDescent="0.2">
      <c r="I571" s="79"/>
      <c r="J571" s="79"/>
      <c r="K571" s="79"/>
      <c r="L571" s="79"/>
    </row>
    <row r="572" spans="9:12" x14ac:dyDescent="0.2">
      <c r="I572" s="79"/>
      <c r="J572" s="79"/>
      <c r="K572" s="79"/>
      <c r="L572" s="79"/>
    </row>
    <row r="573" spans="9:12" x14ac:dyDescent="0.2">
      <c r="I573" s="79"/>
      <c r="J573" s="79"/>
      <c r="K573" s="79"/>
      <c r="L573" s="79"/>
    </row>
    <row r="574" spans="9:12" x14ac:dyDescent="0.2">
      <c r="I574" s="79"/>
      <c r="J574" s="79"/>
      <c r="K574" s="79"/>
      <c r="L574" s="79"/>
    </row>
    <row r="575" spans="9:12" x14ac:dyDescent="0.2">
      <c r="I575" s="79"/>
      <c r="J575" s="79"/>
      <c r="K575" s="79"/>
      <c r="L575" s="79"/>
    </row>
    <row r="576" spans="9:12" x14ac:dyDescent="0.2">
      <c r="I576" s="79"/>
      <c r="J576" s="79"/>
      <c r="K576" s="79"/>
      <c r="L576" s="79"/>
    </row>
    <row r="577" spans="9:12" x14ac:dyDescent="0.2">
      <c r="I577" s="79"/>
      <c r="J577" s="79"/>
      <c r="K577" s="79"/>
      <c r="L577" s="79"/>
    </row>
    <row r="578" spans="9:12" x14ac:dyDescent="0.2">
      <c r="I578" s="79"/>
      <c r="J578" s="79"/>
      <c r="K578" s="79"/>
      <c r="L578" s="79"/>
    </row>
    <row r="579" spans="9:12" x14ac:dyDescent="0.2">
      <c r="I579" s="79"/>
      <c r="J579" s="79"/>
      <c r="K579" s="79"/>
      <c r="L579" s="79"/>
    </row>
    <row r="580" spans="9:12" x14ac:dyDescent="0.2">
      <c r="I580" s="79"/>
      <c r="J580" s="79"/>
      <c r="K580" s="79"/>
      <c r="L580" s="79"/>
    </row>
    <row r="581" spans="9:12" x14ac:dyDescent="0.2">
      <c r="I581" s="79"/>
      <c r="J581" s="79"/>
      <c r="K581" s="79"/>
      <c r="L581" s="79"/>
    </row>
    <row r="582" spans="9:12" x14ac:dyDescent="0.2">
      <c r="I582" s="79"/>
      <c r="J582" s="79"/>
      <c r="K582" s="79"/>
      <c r="L582" s="79"/>
    </row>
    <row r="583" spans="9:12" x14ac:dyDescent="0.2">
      <c r="I583" s="79"/>
      <c r="J583" s="79"/>
      <c r="K583" s="79"/>
      <c r="L583" s="79"/>
    </row>
    <row r="584" spans="9:12" x14ac:dyDescent="0.2">
      <c r="I584" s="79"/>
      <c r="J584" s="79"/>
      <c r="K584" s="79"/>
      <c r="L584" s="79"/>
    </row>
    <row r="585" spans="9:12" x14ac:dyDescent="0.2">
      <c r="I585" s="79"/>
      <c r="J585" s="79"/>
      <c r="K585" s="79"/>
      <c r="L585" s="79"/>
    </row>
    <row r="586" spans="9:12" x14ac:dyDescent="0.2">
      <c r="I586" s="79"/>
      <c r="J586" s="79"/>
      <c r="K586" s="79"/>
      <c r="L586" s="79"/>
    </row>
    <row r="587" spans="9:12" x14ac:dyDescent="0.2">
      <c r="I587" s="79"/>
      <c r="J587" s="79"/>
      <c r="K587" s="79"/>
      <c r="L587" s="79"/>
    </row>
    <row r="588" spans="9:12" x14ac:dyDescent="0.2">
      <c r="I588" s="79"/>
      <c r="J588" s="79"/>
      <c r="K588" s="79"/>
      <c r="L588" s="79"/>
    </row>
    <row r="589" spans="9:12" x14ac:dyDescent="0.2">
      <c r="I589" s="79"/>
      <c r="J589" s="79"/>
      <c r="K589" s="79"/>
      <c r="L589" s="79"/>
    </row>
    <row r="590" spans="9:12" x14ac:dyDescent="0.2">
      <c r="I590" s="79"/>
      <c r="J590" s="79"/>
      <c r="K590" s="79"/>
      <c r="L590" s="79"/>
    </row>
    <row r="591" spans="9:12" x14ac:dyDescent="0.2">
      <c r="I591" s="79"/>
      <c r="J591" s="79"/>
      <c r="K591" s="79"/>
      <c r="L591" s="79"/>
    </row>
    <row r="592" spans="9:12" x14ac:dyDescent="0.2">
      <c r="I592" s="79"/>
      <c r="J592" s="79"/>
      <c r="K592" s="79"/>
      <c r="L592" s="79"/>
    </row>
    <row r="593" spans="9:12" x14ac:dyDescent="0.2">
      <c r="I593" s="79"/>
      <c r="J593" s="79"/>
      <c r="K593" s="79"/>
      <c r="L593" s="79"/>
    </row>
    <row r="594" spans="9:12" x14ac:dyDescent="0.2">
      <c r="I594" s="79"/>
      <c r="J594" s="79"/>
      <c r="K594" s="79"/>
      <c r="L594" s="79"/>
    </row>
    <row r="595" spans="9:12" x14ac:dyDescent="0.2">
      <c r="I595" s="79"/>
      <c r="J595" s="79"/>
      <c r="K595" s="79"/>
      <c r="L595" s="79"/>
    </row>
    <row r="596" spans="9:12" x14ac:dyDescent="0.2">
      <c r="I596" s="79"/>
      <c r="J596" s="79"/>
      <c r="K596" s="79"/>
      <c r="L596" s="79"/>
    </row>
    <row r="597" spans="9:12" x14ac:dyDescent="0.2">
      <c r="I597" s="79"/>
      <c r="J597" s="79"/>
      <c r="K597" s="79"/>
      <c r="L597" s="79"/>
    </row>
    <row r="598" spans="9:12" x14ac:dyDescent="0.2">
      <c r="I598" s="79"/>
      <c r="J598" s="79"/>
      <c r="K598" s="79"/>
      <c r="L598" s="79"/>
    </row>
    <row r="599" spans="9:12" x14ac:dyDescent="0.2">
      <c r="I599" s="79"/>
      <c r="J599" s="79"/>
      <c r="K599" s="79"/>
      <c r="L599" s="79"/>
    </row>
    <row r="600" spans="9:12" x14ac:dyDescent="0.2">
      <c r="I600" s="79"/>
      <c r="J600" s="79"/>
      <c r="K600" s="79"/>
      <c r="L600" s="79"/>
    </row>
    <row r="601" spans="9:12" x14ac:dyDescent="0.2">
      <c r="I601" s="79"/>
      <c r="J601" s="79"/>
      <c r="K601" s="79"/>
      <c r="L601" s="79"/>
    </row>
    <row r="602" spans="9:12" x14ac:dyDescent="0.2">
      <c r="I602" s="79"/>
      <c r="J602" s="79"/>
      <c r="K602" s="79"/>
      <c r="L602" s="79"/>
    </row>
    <row r="603" spans="9:12" x14ac:dyDescent="0.2">
      <c r="I603" s="79"/>
      <c r="J603" s="79"/>
      <c r="K603" s="79"/>
      <c r="L603" s="79"/>
    </row>
    <row r="604" spans="9:12" x14ac:dyDescent="0.2">
      <c r="I604" s="79"/>
      <c r="J604" s="79"/>
      <c r="K604" s="79"/>
      <c r="L604" s="79"/>
    </row>
    <row r="605" spans="9:12" x14ac:dyDescent="0.2">
      <c r="I605" s="79"/>
      <c r="J605" s="79"/>
      <c r="K605" s="79"/>
      <c r="L605" s="79"/>
    </row>
    <row r="606" spans="9:12" x14ac:dyDescent="0.2">
      <c r="I606" s="79"/>
      <c r="J606" s="79"/>
      <c r="K606" s="79"/>
      <c r="L606" s="79"/>
    </row>
    <row r="607" spans="9:12" x14ac:dyDescent="0.2">
      <c r="I607" s="79"/>
      <c r="J607" s="79"/>
      <c r="K607" s="79"/>
      <c r="L607" s="79"/>
    </row>
    <row r="608" spans="9:12" x14ac:dyDescent="0.2">
      <c r="I608" s="79"/>
      <c r="J608" s="79"/>
      <c r="K608" s="79"/>
      <c r="L608" s="79"/>
    </row>
  </sheetData>
  <sheetProtection algorithmName="SHA-512" hashValue="bM95yajSpuqjOpWYzndQH5E3iKh2qYP+roMYefBI/x8Q1gHDAjZdq7yJhyH6010KiAHJCysRn9G67YcT1biJ0Q==" saltValue="DJvUWFKR3GHixoHsdV2fpw==" spinCount="100000" sheet="1" objects="1" scenarios="1"/>
  <mergeCells count="96">
    <mergeCell ref="A1:C4"/>
    <mergeCell ref="D1:AA4"/>
    <mergeCell ref="AB1:AD1"/>
    <mergeCell ref="AB2:AD2"/>
    <mergeCell ref="AB3:AD3"/>
    <mergeCell ref="AB4:AD4"/>
    <mergeCell ref="A5:C5"/>
    <mergeCell ref="D5:AD5"/>
    <mergeCell ref="A6:C6"/>
    <mergeCell ref="D6:AD6"/>
    <mergeCell ref="A7:C7"/>
    <mergeCell ref="D7:AD7"/>
    <mergeCell ref="A8:C8"/>
    <mergeCell ref="D8:AD8"/>
    <mergeCell ref="A9:A10"/>
    <mergeCell ref="B9:B10"/>
    <mergeCell ref="C9:C10"/>
    <mergeCell ref="D9:D10"/>
    <mergeCell ref="E9:E10"/>
    <mergeCell ref="F9:H9"/>
    <mergeCell ref="I9:L9"/>
    <mergeCell ref="M9:M10"/>
    <mergeCell ref="N9:AB9"/>
    <mergeCell ref="AC9:AC10"/>
    <mergeCell ref="AD9:AD10"/>
    <mergeCell ref="C11:C14"/>
    <mergeCell ref="D11:D14"/>
    <mergeCell ref="E11:E14"/>
    <mergeCell ref="E15:E17"/>
    <mergeCell ref="D15:D17"/>
    <mergeCell ref="C15:C17"/>
    <mergeCell ref="F18:F19"/>
    <mergeCell ref="F16:F17"/>
    <mergeCell ref="F13:F14"/>
    <mergeCell ref="G13:G14"/>
    <mergeCell ref="H13:H14"/>
    <mergeCell ref="G28:G29"/>
    <mergeCell ref="H28:H29"/>
    <mergeCell ref="G30:G31"/>
    <mergeCell ref="K13:K14"/>
    <mergeCell ref="L13:L14"/>
    <mergeCell ref="I13:I14"/>
    <mergeCell ref="J13:J14"/>
    <mergeCell ref="H30:H31"/>
    <mergeCell ref="I16:I17"/>
    <mergeCell ref="J16:J17"/>
    <mergeCell ref="K16:K17"/>
    <mergeCell ref="L16:L17"/>
    <mergeCell ref="I18:I19"/>
    <mergeCell ref="J18:J19"/>
    <mergeCell ref="K18:K19"/>
    <mergeCell ref="L18:L19"/>
    <mergeCell ref="F23:F24"/>
    <mergeCell ref="F21:F22"/>
    <mergeCell ref="F25:F26"/>
    <mergeCell ref="H21:H22"/>
    <mergeCell ref="G23:G24"/>
    <mergeCell ref="H23:H24"/>
    <mergeCell ref="G25:G26"/>
    <mergeCell ref="H25:H26"/>
    <mergeCell ref="A32:M32"/>
    <mergeCell ref="A36:D36"/>
    <mergeCell ref="A37:D37"/>
    <mergeCell ref="A38:D38"/>
    <mergeCell ref="F28:F29"/>
    <mergeCell ref="F30:F31"/>
    <mergeCell ref="E18:E31"/>
    <mergeCell ref="D18:D31"/>
    <mergeCell ref="C18:C31"/>
    <mergeCell ref="B11:B31"/>
    <mergeCell ref="A11:A31"/>
    <mergeCell ref="G16:G17"/>
    <mergeCell ref="H16:H17"/>
    <mergeCell ref="G18:G19"/>
    <mergeCell ref="H18:H19"/>
    <mergeCell ref="G21:G22"/>
    <mergeCell ref="I21:I22"/>
    <mergeCell ref="J21:J22"/>
    <mergeCell ref="K21:K22"/>
    <mergeCell ref="L21:L22"/>
    <mergeCell ref="I23:I24"/>
    <mergeCell ref="J23:J24"/>
    <mergeCell ref="K23:K24"/>
    <mergeCell ref="L23:L24"/>
    <mergeCell ref="I30:I31"/>
    <mergeCell ref="J30:J31"/>
    <mergeCell ref="K30:K31"/>
    <mergeCell ref="L30:L31"/>
    <mergeCell ref="I25:I26"/>
    <mergeCell ref="J25:J26"/>
    <mergeCell ref="K25:K26"/>
    <mergeCell ref="L25:L26"/>
    <mergeCell ref="I28:I29"/>
    <mergeCell ref="J28:J29"/>
    <mergeCell ref="K28:K29"/>
    <mergeCell ref="L28:L29"/>
  </mergeCells>
  <dataValidations count="1">
    <dataValidation type="list" allowBlank="1" showInputMessage="1" showErrorMessage="1" sqref="T33:T1048576 T1:T4 T6:T10">
      <formula1>#REF!</formula1>
    </dataValidation>
  </dataValidation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Y448"/>
  <sheetViews>
    <sheetView zoomScale="70" zoomScaleNormal="70" workbookViewId="0">
      <selection activeCell="C12" sqref="C12:C18"/>
    </sheetView>
  </sheetViews>
  <sheetFormatPr baseColWidth="10" defaultRowHeight="14.25" x14ac:dyDescent="0.2"/>
  <cols>
    <col min="1" max="1" width="30.7109375" style="84" customWidth="1"/>
    <col min="2" max="2" width="41.140625" style="84" customWidth="1"/>
    <col min="3" max="3" width="50.28515625" style="84" customWidth="1"/>
    <col min="4" max="4" width="56.85546875" style="84" customWidth="1"/>
    <col min="5" max="5" width="21.140625" style="84" customWidth="1"/>
    <col min="6" max="6" width="81.140625" style="106" customWidth="1"/>
    <col min="7" max="7" width="11.42578125" style="84"/>
    <col min="8" max="8" width="11.42578125" style="107"/>
    <col min="9" max="13" width="11.42578125" style="84"/>
    <col min="14" max="14" width="23.28515625" style="84" customWidth="1"/>
    <col min="15" max="15" width="21.7109375" style="84" customWidth="1"/>
    <col min="16" max="16" width="18.7109375" style="84" customWidth="1"/>
    <col min="17" max="17" width="23" style="84" customWidth="1"/>
    <col min="18" max="18" width="22" style="84" customWidth="1"/>
    <col min="19" max="24" width="16" style="84" customWidth="1"/>
    <col min="25" max="25" width="21.85546875" style="84" customWidth="1"/>
    <col min="26" max="26" width="16" style="84" customWidth="1"/>
    <col min="27" max="27" width="24.42578125" style="84" customWidth="1"/>
    <col min="28" max="28" width="21" style="84" customWidth="1"/>
    <col min="29" max="29" width="19.42578125" style="84" customWidth="1"/>
    <col min="30" max="30" width="20.85546875" style="84" customWidth="1"/>
    <col min="31" max="31" width="16.7109375" style="82" bestFit="1" customWidth="1"/>
    <col min="32" max="77" width="11.42578125" style="82"/>
    <col min="78" max="16384" width="11.42578125" style="84"/>
  </cols>
  <sheetData>
    <row r="1" spans="1:77" s="83" customFormat="1" ht="15.75" customHeight="1" x14ac:dyDescent="0.2">
      <c r="A1" s="267"/>
      <c r="B1" s="267"/>
      <c r="C1" s="267"/>
      <c r="D1" s="268" t="s">
        <v>0</v>
      </c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9" t="s">
        <v>634</v>
      </c>
      <c r="AC1" s="269"/>
      <c r="AD1" s="269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</row>
    <row r="2" spans="1:77" s="83" customFormat="1" ht="15.75" customHeight="1" x14ac:dyDescent="0.2">
      <c r="A2" s="267"/>
      <c r="B2" s="267"/>
      <c r="C2" s="267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9" t="s">
        <v>635</v>
      </c>
      <c r="AC2" s="269"/>
      <c r="AD2" s="269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</row>
    <row r="3" spans="1:77" s="83" customFormat="1" ht="15.75" customHeight="1" x14ac:dyDescent="0.2">
      <c r="A3" s="267"/>
      <c r="B3" s="267"/>
      <c r="C3" s="267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9" t="s">
        <v>636</v>
      </c>
      <c r="AC3" s="269"/>
      <c r="AD3" s="269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</row>
    <row r="4" spans="1:77" s="83" customFormat="1" ht="15.75" customHeight="1" x14ac:dyDescent="0.2">
      <c r="A4" s="267"/>
      <c r="B4" s="267"/>
      <c r="C4" s="267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9" t="s">
        <v>637</v>
      </c>
      <c r="AC4" s="269"/>
      <c r="AD4" s="269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</row>
    <row r="5" spans="1:77" ht="15" x14ac:dyDescent="0.2">
      <c r="A5" s="258" t="s">
        <v>51</v>
      </c>
      <c r="B5" s="258"/>
      <c r="C5" s="258"/>
      <c r="D5" s="260" t="s">
        <v>59</v>
      </c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</row>
    <row r="6" spans="1:77" ht="15" x14ac:dyDescent="0.2">
      <c r="A6" s="258" t="s">
        <v>52</v>
      </c>
      <c r="B6" s="258"/>
      <c r="C6" s="258"/>
      <c r="D6" s="260">
        <v>2021</v>
      </c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</row>
    <row r="7" spans="1:77" ht="15" x14ac:dyDescent="0.2">
      <c r="A7" s="258" t="s">
        <v>60</v>
      </c>
      <c r="B7" s="258"/>
      <c r="C7" s="258"/>
      <c r="D7" s="260" t="s">
        <v>444</v>
      </c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</row>
    <row r="8" spans="1:77" ht="15" x14ac:dyDescent="0.2">
      <c r="A8" s="258" t="s">
        <v>1</v>
      </c>
      <c r="B8" s="258"/>
      <c r="C8" s="258"/>
      <c r="D8" s="259">
        <v>44211</v>
      </c>
      <c r="E8" s="260"/>
      <c r="F8" s="260"/>
      <c r="G8" s="260"/>
      <c r="H8" s="260"/>
      <c r="I8" s="260" t="s">
        <v>435</v>
      </c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60"/>
      <c r="AD8" s="260"/>
    </row>
    <row r="9" spans="1:77" ht="26.25" customHeight="1" x14ac:dyDescent="0.2">
      <c r="A9" s="261" t="s">
        <v>2</v>
      </c>
      <c r="B9" s="261" t="s">
        <v>3</v>
      </c>
      <c r="C9" s="261" t="s">
        <v>4</v>
      </c>
      <c r="D9" s="261" t="s">
        <v>5</v>
      </c>
      <c r="E9" s="261" t="s">
        <v>6</v>
      </c>
      <c r="F9" s="261" t="s">
        <v>7</v>
      </c>
      <c r="G9" s="261"/>
      <c r="H9" s="261"/>
      <c r="I9" s="262" t="s">
        <v>53</v>
      </c>
      <c r="J9" s="262"/>
      <c r="K9" s="262"/>
      <c r="L9" s="262"/>
      <c r="M9" s="263" t="s">
        <v>8</v>
      </c>
      <c r="N9" s="264" t="s">
        <v>9</v>
      </c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5" t="s">
        <v>10</v>
      </c>
      <c r="AD9" s="266" t="s">
        <v>11</v>
      </c>
    </row>
    <row r="10" spans="1:77" ht="36.75" customHeight="1" x14ac:dyDescent="0.2">
      <c r="A10" s="261"/>
      <c r="B10" s="261"/>
      <c r="C10" s="261"/>
      <c r="D10" s="261"/>
      <c r="E10" s="261"/>
      <c r="F10" s="3" t="s">
        <v>12</v>
      </c>
      <c r="G10" s="3" t="s">
        <v>63</v>
      </c>
      <c r="H10" s="3" t="s">
        <v>13</v>
      </c>
      <c r="I10" s="4" t="s">
        <v>54</v>
      </c>
      <c r="J10" s="4" t="s">
        <v>55</v>
      </c>
      <c r="K10" s="4" t="s">
        <v>64</v>
      </c>
      <c r="L10" s="4" t="s">
        <v>56</v>
      </c>
      <c r="M10" s="263"/>
      <c r="N10" s="5" t="s">
        <v>65</v>
      </c>
      <c r="O10" s="5" t="s">
        <v>66</v>
      </c>
      <c r="P10" s="5" t="s">
        <v>67</v>
      </c>
      <c r="Q10" s="5" t="s">
        <v>68</v>
      </c>
      <c r="R10" s="5" t="s">
        <v>69</v>
      </c>
      <c r="S10" s="5" t="s">
        <v>70</v>
      </c>
      <c r="T10" s="5" t="s">
        <v>14</v>
      </c>
      <c r="U10" s="5" t="s">
        <v>71</v>
      </c>
      <c r="V10" s="5" t="s">
        <v>72</v>
      </c>
      <c r="W10" s="5" t="s">
        <v>97</v>
      </c>
      <c r="X10" s="5" t="s">
        <v>73</v>
      </c>
      <c r="Y10" s="5" t="s">
        <v>74</v>
      </c>
      <c r="Z10" s="5" t="s">
        <v>75</v>
      </c>
      <c r="AA10" s="5" t="s">
        <v>76</v>
      </c>
      <c r="AB10" s="5" t="s">
        <v>77</v>
      </c>
      <c r="AC10" s="265"/>
      <c r="AD10" s="266"/>
    </row>
    <row r="11" spans="1:77" s="92" customFormat="1" ht="54.75" customHeight="1" x14ac:dyDescent="0.2">
      <c r="A11" s="251"/>
      <c r="B11" s="251"/>
      <c r="C11" s="85" t="s">
        <v>255</v>
      </c>
      <c r="D11" s="86" t="s">
        <v>253</v>
      </c>
      <c r="E11" s="86"/>
      <c r="F11" s="87" t="s">
        <v>600</v>
      </c>
      <c r="G11" s="85" t="s">
        <v>19</v>
      </c>
      <c r="H11" s="85">
        <v>10</v>
      </c>
      <c r="I11" s="88">
        <v>0</v>
      </c>
      <c r="J11" s="88">
        <v>0.3</v>
      </c>
      <c r="K11" s="88">
        <v>0.3</v>
      </c>
      <c r="L11" s="88">
        <v>0.4</v>
      </c>
      <c r="M11" s="85" t="s">
        <v>618</v>
      </c>
      <c r="N11" s="89">
        <v>0</v>
      </c>
      <c r="O11" s="89">
        <v>0</v>
      </c>
      <c r="P11" s="89">
        <v>0</v>
      </c>
      <c r="Q11" s="89">
        <v>0</v>
      </c>
      <c r="R11" s="89">
        <v>50000000</v>
      </c>
      <c r="S11" s="89">
        <v>0</v>
      </c>
      <c r="T11" s="89">
        <v>0</v>
      </c>
      <c r="U11" s="89">
        <v>0</v>
      </c>
      <c r="V11" s="89">
        <v>0</v>
      </c>
      <c r="W11" s="89">
        <v>0</v>
      </c>
      <c r="X11" s="89">
        <v>0</v>
      </c>
      <c r="Y11" s="89">
        <v>0</v>
      </c>
      <c r="Z11" s="89">
        <v>0</v>
      </c>
      <c r="AA11" s="89">
        <v>0</v>
      </c>
      <c r="AB11" s="89">
        <v>0</v>
      </c>
      <c r="AC11" s="85"/>
      <c r="AD11" s="90"/>
      <c r="AE11" s="91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</row>
    <row r="12" spans="1:77" s="92" customFormat="1" ht="38.25" customHeight="1" x14ac:dyDescent="0.2">
      <c r="A12" s="251"/>
      <c r="B12" s="251"/>
      <c r="C12" s="251" t="s">
        <v>445</v>
      </c>
      <c r="D12" s="253" t="s">
        <v>446</v>
      </c>
      <c r="E12" s="253">
        <v>2020051290064</v>
      </c>
      <c r="F12" s="252" t="s">
        <v>447</v>
      </c>
      <c r="G12" s="251" t="s">
        <v>19</v>
      </c>
      <c r="H12" s="251">
        <v>1</v>
      </c>
      <c r="I12" s="250">
        <v>0</v>
      </c>
      <c r="J12" s="250">
        <v>0.25</v>
      </c>
      <c r="K12" s="250">
        <v>0.35</v>
      </c>
      <c r="L12" s="250">
        <v>0.4</v>
      </c>
      <c r="M12" s="85">
        <v>31705</v>
      </c>
      <c r="N12" s="89">
        <v>0</v>
      </c>
      <c r="O12" s="89">
        <v>0</v>
      </c>
      <c r="P12" s="89">
        <v>0</v>
      </c>
      <c r="Q12" s="89">
        <v>0</v>
      </c>
      <c r="R12" s="89">
        <v>0</v>
      </c>
      <c r="S12" s="89">
        <v>0</v>
      </c>
      <c r="T12" s="89">
        <v>0</v>
      </c>
      <c r="U12" s="89">
        <v>0</v>
      </c>
      <c r="V12" s="89">
        <v>0</v>
      </c>
      <c r="W12" s="89">
        <v>0</v>
      </c>
      <c r="X12" s="89">
        <v>0</v>
      </c>
      <c r="Y12" s="89">
        <v>0</v>
      </c>
      <c r="Z12" s="89">
        <v>0</v>
      </c>
      <c r="AA12" s="89">
        <v>0</v>
      </c>
      <c r="AB12" s="89">
        <v>0</v>
      </c>
      <c r="AC12" s="85"/>
      <c r="AD12" s="90"/>
      <c r="AE12" s="91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</row>
    <row r="13" spans="1:77" s="92" customFormat="1" ht="38.25" customHeight="1" x14ac:dyDescent="0.2">
      <c r="A13" s="251"/>
      <c r="B13" s="251"/>
      <c r="C13" s="251"/>
      <c r="D13" s="253" t="s">
        <v>446</v>
      </c>
      <c r="E13" s="253"/>
      <c r="F13" s="252"/>
      <c r="G13" s="251" t="s">
        <v>19</v>
      </c>
      <c r="H13" s="251"/>
      <c r="I13" s="250"/>
      <c r="J13" s="250"/>
      <c r="K13" s="250"/>
      <c r="L13" s="250"/>
      <c r="M13" s="85"/>
      <c r="N13" s="89">
        <v>0</v>
      </c>
      <c r="O13" s="89">
        <v>0</v>
      </c>
      <c r="P13" s="89">
        <v>0</v>
      </c>
      <c r="Q13" s="89">
        <v>1577519922</v>
      </c>
      <c r="R13" s="89">
        <v>0</v>
      </c>
      <c r="S13" s="89">
        <v>0</v>
      </c>
      <c r="T13" s="89">
        <v>0</v>
      </c>
      <c r="U13" s="89">
        <v>0</v>
      </c>
      <c r="V13" s="89">
        <v>0</v>
      </c>
      <c r="W13" s="89">
        <v>0</v>
      </c>
      <c r="X13" s="89">
        <v>0</v>
      </c>
      <c r="Y13" s="89">
        <v>0</v>
      </c>
      <c r="Z13" s="89">
        <v>0</v>
      </c>
      <c r="AA13" s="89">
        <v>0</v>
      </c>
      <c r="AB13" s="89">
        <v>0</v>
      </c>
      <c r="AC13" s="85"/>
      <c r="AD13" s="90"/>
      <c r="AE13" s="91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</row>
    <row r="14" spans="1:77" s="92" customFormat="1" ht="40.5" customHeight="1" x14ac:dyDescent="0.2">
      <c r="A14" s="251"/>
      <c r="B14" s="251"/>
      <c r="C14" s="251"/>
      <c r="D14" s="253" t="s">
        <v>446</v>
      </c>
      <c r="E14" s="253"/>
      <c r="F14" s="252" t="s">
        <v>448</v>
      </c>
      <c r="G14" s="251" t="s">
        <v>19</v>
      </c>
      <c r="H14" s="251">
        <v>1</v>
      </c>
      <c r="I14" s="250">
        <v>0.15</v>
      </c>
      <c r="J14" s="250">
        <v>0.25</v>
      </c>
      <c r="K14" s="250">
        <v>0.35</v>
      </c>
      <c r="L14" s="250">
        <v>0.25</v>
      </c>
      <c r="M14" s="85">
        <v>31705</v>
      </c>
      <c r="N14" s="89">
        <v>0</v>
      </c>
      <c r="O14" s="89">
        <v>0</v>
      </c>
      <c r="P14" s="89">
        <v>0</v>
      </c>
      <c r="Q14" s="89">
        <v>0</v>
      </c>
      <c r="R14" s="89">
        <v>100172926</v>
      </c>
      <c r="S14" s="89">
        <v>0</v>
      </c>
      <c r="T14" s="89">
        <v>0</v>
      </c>
      <c r="U14" s="89">
        <v>0</v>
      </c>
      <c r="V14" s="89">
        <v>0</v>
      </c>
      <c r="W14" s="89">
        <v>0</v>
      </c>
      <c r="X14" s="89">
        <v>0</v>
      </c>
      <c r="Y14" s="89">
        <v>0</v>
      </c>
      <c r="Z14" s="89">
        <v>0</v>
      </c>
      <c r="AA14" s="89">
        <v>0</v>
      </c>
      <c r="AB14" s="89">
        <v>0</v>
      </c>
      <c r="AC14" s="85"/>
      <c r="AD14" s="90"/>
      <c r="AE14" s="91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</row>
    <row r="15" spans="1:77" s="92" customFormat="1" ht="36" customHeight="1" x14ac:dyDescent="0.2">
      <c r="A15" s="251"/>
      <c r="B15" s="251"/>
      <c r="C15" s="251"/>
      <c r="D15" s="253" t="s">
        <v>446</v>
      </c>
      <c r="E15" s="253"/>
      <c r="F15" s="252"/>
      <c r="G15" s="251" t="s">
        <v>19</v>
      </c>
      <c r="H15" s="251"/>
      <c r="I15" s="250"/>
      <c r="J15" s="250"/>
      <c r="K15" s="250"/>
      <c r="L15" s="250"/>
      <c r="M15" s="85">
        <v>31002</v>
      </c>
      <c r="N15" s="89">
        <v>0</v>
      </c>
      <c r="O15" s="89">
        <v>0</v>
      </c>
      <c r="P15" s="89">
        <v>0</v>
      </c>
      <c r="Q15" s="89">
        <v>0</v>
      </c>
      <c r="R15" s="89">
        <v>57093044</v>
      </c>
      <c r="S15" s="89">
        <v>0</v>
      </c>
      <c r="T15" s="89">
        <v>0</v>
      </c>
      <c r="U15" s="89">
        <v>0</v>
      </c>
      <c r="V15" s="89">
        <v>0</v>
      </c>
      <c r="W15" s="89">
        <v>0</v>
      </c>
      <c r="X15" s="89">
        <v>0</v>
      </c>
      <c r="Y15" s="89">
        <v>0</v>
      </c>
      <c r="Z15" s="89">
        <v>0</v>
      </c>
      <c r="AA15" s="89">
        <v>0</v>
      </c>
      <c r="AB15" s="89">
        <v>0</v>
      </c>
      <c r="AC15" s="85"/>
      <c r="AD15" s="90"/>
      <c r="AE15" s="91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</row>
    <row r="16" spans="1:77" s="92" customFormat="1" ht="42.75" x14ac:dyDescent="0.2">
      <c r="A16" s="251"/>
      <c r="B16" s="251"/>
      <c r="C16" s="251"/>
      <c r="D16" s="253" t="s">
        <v>446</v>
      </c>
      <c r="E16" s="253"/>
      <c r="F16" s="87" t="s">
        <v>601</v>
      </c>
      <c r="G16" s="85" t="s">
        <v>26</v>
      </c>
      <c r="H16" s="88">
        <v>0.5</v>
      </c>
      <c r="I16" s="88">
        <v>0</v>
      </c>
      <c r="J16" s="88">
        <v>0.25</v>
      </c>
      <c r="K16" s="88">
        <v>0.3</v>
      </c>
      <c r="L16" s="88">
        <v>0.45</v>
      </c>
      <c r="M16" s="85">
        <v>31705</v>
      </c>
      <c r="N16" s="89">
        <v>0</v>
      </c>
      <c r="O16" s="89">
        <v>0</v>
      </c>
      <c r="P16" s="89">
        <v>0</v>
      </c>
      <c r="Q16" s="89">
        <v>0</v>
      </c>
      <c r="R16" s="89">
        <v>120000000</v>
      </c>
      <c r="S16" s="89">
        <v>0</v>
      </c>
      <c r="T16" s="89">
        <v>0</v>
      </c>
      <c r="U16" s="89">
        <v>0</v>
      </c>
      <c r="V16" s="89">
        <v>0</v>
      </c>
      <c r="W16" s="89">
        <v>0</v>
      </c>
      <c r="X16" s="89">
        <v>0</v>
      </c>
      <c r="Y16" s="89">
        <v>0</v>
      </c>
      <c r="Z16" s="89">
        <v>0</v>
      </c>
      <c r="AA16" s="89">
        <v>0</v>
      </c>
      <c r="AB16" s="89">
        <v>0</v>
      </c>
      <c r="AC16" s="93"/>
      <c r="AD16" s="90"/>
      <c r="AE16" s="91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</row>
    <row r="17" spans="1:77" s="92" customFormat="1" ht="42" customHeight="1" x14ac:dyDescent="0.2">
      <c r="A17" s="251"/>
      <c r="B17" s="251"/>
      <c r="C17" s="251"/>
      <c r="D17" s="253" t="s">
        <v>446</v>
      </c>
      <c r="E17" s="253"/>
      <c r="F17" s="87" t="s">
        <v>449</v>
      </c>
      <c r="G17" s="85" t="s">
        <v>19</v>
      </c>
      <c r="H17" s="85">
        <v>1</v>
      </c>
      <c r="I17" s="88">
        <v>0.25</v>
      </c>
      <c r="J17" s="88">
        <v>0.25</v>
      </c>
      <c r="K17" s="88">
        <v>0.25</v>
      </c>
      <c r="L17" s="88">
        <v>0.25</v>
      </c>
      <c r="M17" s="85">
        <v>31712</v>
      </c>
      <c r="N17" s="89">
        <v>0</v>
      </c>
      <c r="O17" s="89">
        <v>0</v>
      </c>
      <c r="P17" s="89">
        <v>0</v>
      </c>
      <c r="Q17" s="89">
        <v>0</v>
      </c>
      <c r="R17" s="89">
        <v>3003077</v>
      </c>
      <c r="S17" s="89">
        <v>0</v>
      </c>
      <c r="T17" s="89">
        <v>0</v>
      </c>
      <c r="U17" s="89">
        <v>0</v>
      </c>
      <c r="V17" s="89">
        <v>0</v>
      </c>
      <c r="W17" s="89">
        <v>0</v>
      </c>
      <c r="X17" s="89">
        <v>0</v>
      </c>
      <c r="Y17" s="89">
        <v>0</v>
      </c>
      <c r="Z17" s="89">
        <v>0</v>
      </c>
      <c r="AA17" s="89">
        <v>0</v>
      </c>
      <c r="AB17" s="89">
        <v>0</v>
      </c>
      <c r="AC17" s="85"/>
      <c r="AD17" s="90"/>
      <c r="AE17" s="91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</row>
    <row r="18" spans="1:77" s="92" customFormat="1" ht="42.75" x14ac:dyDescent="0.2">
      <c r="A18" s="251"/>
      <c r="B18" s="251"/>
      <c r="C18" s="251"/>
      <c r="D18" s="253" t="s">
        <v>446</v>
      </c>
      <c r="E18" s="253"/>
      <c r="F18" s="87" t="s">
        <v>450</v>
      </c>
      <c r="G18" s="85" t="s">
        <v>19</v>
      </c>
      <c r="H18" s="85">
        <v>1</v>
      </c>
      <c r="I18" s="88">
        <v>0.15</v>
      </c>
      <c r="J18" s="88">
        <v>0.25</v>
      </c>
      <c r="K18" s="88">
        <v>0.3</v>
      </c>
      <c r="L18" s="88">
        <v>0.3</v>
      </c>
      <c r="M18" s="94">
        <v>31501</v>
      </c>
      <c r="N18" s="89">
        <v>0</v>
      </c>
      <c r="O18" s="89">
        <v>0</v>
      </c>
      <c r="P18" s="89">
        <v>0</v>
      </c>
      <c r="Q18" s="89">
        <v>0</v>
      </c>
      <c r="R18" s="89">
        <v>272738505</v>
      </c>
      <c r="S18" s="89">
        <v>0</v>
      </c>
      <c r="T18" s="89">
        <v>0</v>
      </c>
      <c r="U18" s="89">
        <v>0</v>
      </c>
      <c r="V18" s="89">
        <v>0</v>
      </c>
      <c r="W18" s="89">
        <v>0</v>
      </c>
      <c r="X18" s="89">
        <v>0</v>
      </c>
      <c r="Y18" s="89">
        <v>0</v>
      </c>
      <c r="Z18" s="89">
        <v>0</v>
      </c>
      <c r="AA18" s="89">
        <v>0</v>
      </c>
      <c r="AB18" s="89">
        <v>0</v>
      </c>
      <c r="AC18" s="85"/>
      <c r="AD18" s="90"/>
      <c r="AE18" s="91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</row>
    <row r="19" spans="1:77" s="92" customFormat="1" x14ac:dyDescent="0.2">
      <c r="A19" s="251"/>
      <c r="B19" s="251"/>
      <c r="C19" s="251" t="s">
        <v>451</v>
      </c>
      <c r="D19" s="253" t="s">
        <v>452</v>
      </c>
      <c r="E19" s="253">
        <v>2020051290065</v>
      </c>
      <c r="F19" s="252" t="s">
        <v>453</v>
      </c>
      <c r="G19" s="251" t="s">
        <v>19</v>
      </c>
      <c r="H19" s="251">
        <v>1</v>
      </c>
      <c r="I19" s="250">
        <v>0.15</v>
      </c>
      <c r="J19" s="250">
        <v>0.25</v>
      </c>
      <c r="K19" s="250">
        <v>0.3</v>
      </c>
      <c r="L19" s="250">
        <v>0.3</v>
      </c>
      <c r="M19" s="85">
        <v>31705</v>
      </c>
      <c r="N19" s="89">
        <v>0</v>
      </c>
      <c r="O19" s="89">
        <v>0</v>
      </c>
      <c r="P19" s="89">
        <v>0</v>
      </c>
      <c r="Q19" s="89">
        <v>0</v>
      </c>
      <c r="R19" s="89">
        <v>47500000</v>
      </c>
      <c r="S19" s="89">
        <v>0</v>
      </c>
      <c r="T19" s="89">
        <v>0</v>
      </c>
      <c r="U19" s="89">
        <v>0</v>
      </c>
      <c r="V19" s="89">
        <v>0</v>
      </c>
      <c r="W19" s="89">
        <v>0</v>
      </c>
      <c r="X19" s="89">
        <v>0</v>
      </c>
      <c r="Y19" s="89">
        <v>0</v>
      </c>
      <c r="Z19" s="89">
        <v>0</v>
      </c>
      <c r="AA19" s="89">
        <v>0</v>
      </c>
      <c r="AB19" s="89">
        <v>0</v>
      </c>
      <c r="AC19" s="85"/>
      <c r="AD19" s="90"/>
      <c r="AE19" s="91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</row>
    <row r="20" spans="1:77" s="92" customFormat="1" x14ac:dyDescent="0.2">
      <c r="A20" s="251"/>
      <c r="B20" s="251"/>
      <c r="C20" s="251"/>
      <c r="D20" s="253" t="s">
        <v>452</v>
      </c>
      <c r="E20" s="253"/>
      <c r="F20" s="252"/>
      <c r="G20" s="251" t="s">
        <v>19</v>
      </c>
      <c r="H20" s="251"/>
      <c r="I20" s="250"/>
      <c r="J20" s="250"/>
      <c r="K20" s="250"/>
      <c r="L20" s="250"/>
      <c r="M20" s="85" t="s">
        <v>619</v>
      </c>
      <c r="N20" s="89">
        <v>0</v>
      </c>
      <c r="O20" s="89">
        <v>0</v>
      </c>
      <c r="P20" s="89">
        <v>0</v>
      </c>
      <c r="Q20" s="89">
        <v>0</v>
      </c>
      <c r="R20" s="89">
        <v>0</v>
      </c>
      <c r="S20" s="89">
        <v>0</v>
      </c>
      <c r="T20" s="89">
        <v>0</v>
      </c>
      <c r="U20" s="89">
        <v>0</v>
      </c>
      <c r="V20" s="89">
        <v>0</v>
      </c>
      <c r="W20" s="89">
        <v>0</v>
      </c>
      <c r="X20" s="89">
        <v>0</v>
      </c>
      <c r="Y20" s="89">
        <v>0</v>
      </c>
      <c r="Z20" s="89">
        <v>0</v>
      </c>
      <c r="AA20" s="89">
        <v>0</v>
      </c>
      <c r="AB20" s="89">
        <v>0</v>
      </c>
      <c r="AC20" s="85"/>
      <c r="AD20" s="90"/>
      <c r="AE20" s="91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</row>
    <row r="21" spans="1:77" s="92" customFormat="1" ht="25.5" customHeight="1" x14ac:dyDescent="0.2">
      <c r="A21" s="251"/>
      <c r="B21" s="251"/>
      <c r="C21" s="251"/>
      <c r="D21" s="253" t="s">
        <v>452</v>
      </c>
      <c r="E21" s="253"/>
      <c r="F21" s="252" t="s">
        <v>454</v>
      </c>
      <c r="G21" s="251" t="s">
        <v>19</v>
      </c>
      <c r="H21" s="251">
        <v>1</v>
      </c>
      <c r="I21" s="250">
        <v>0.2</v>
      </c>
      <c r="J21" s="250">
        <v>0.25</v>
      </c>
      <c r="K21" s="250">
        <v>0.25</v>
      </c>
      <c r="L21" s="250">
        <v>0.3</v>
      </c>
      <c r="M21" s="85">
        <v>31705</v>
      </c>
      <c r="N21" s="89">
        <v>0</v>
      </c>
      <c r="O21" s="89">
        <v>0</v>
      </c>
      <c r="P21" s="89">
        <v>0</v>
      </c>
      <c r="Q21" s="89">
        <v>0</v>
      </c>
      <c r="R21" s="89">
        <v>100773367</v>
      </c>
      <c r="S21" s="89">
        <v>0</v>
      </c>
      <c r="T21" s="89">
        <v>0</v>
      </c>
      <c r="U21" s="89">
        <v>0</v>
      </c>
      <c r="V21" s="89">
        <v>0</v>
      </c>
      <c r="W21" s="89">
        <v>0</v>
      </c>
      <c r="X21" s="89">
        <v>0</v>
      </c>
      <c r="Y21" s="89">
        <v>0</v>
      </c>
      <c r="Z21" s="89">
        <v>0</v>
      </c>
      <c r="AA21" s="89">
        <v>0</v>
      </c>
      <c r="AB21" s="89">
        <v>0</v>
      </c>
      <c r="AC21" s="85"/>
      <c r="AD21" s="90"/>
      <c r="AE21" s="91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</row>
    <row r="22" spans="1:77" s="92" customFormat="1" ht="25.5" customHeight="1" x14ac:dyDescent="0.2">
      <c r="A22" s="251"/>
      <c r="B22" s="251"/>
      <c r="C22" s="251"/>
      <c r="D22" s="253" t="s">
        <v>452</v>
      </c>
      <c r="E22" s="253"/>
      <c r="F22" s="252"/>
      <c r="G22" s="251" t="s">
        <v>19</v>
      </c>
      <c r="H22" s="251"/>
      <c r="I22" s="250"/>
      <c r="J22" s="250"/>
      <c r="K22" s="250"/>
      <c r="L22" s="250"/>
      <c r="M22" s="85"/>
      <c r="N22" s="89"/>
      <c r="O22" s="89">
        <v>0</v>
      </c>
      <c r="P22" s="89">
        <v>0</v>
      </c>
      <c r="Q22" s="89">
        <v>67665663</v>
      </c>
      <c r="R22" s="89">
        <v>0</v>
      </c>
      <c r="S22" s="89">
        <v>0</v>
      </c>
      <c r="T22" s="89">
        <v>0</v>
      </c>
      <c r="U22" s="89">
        <v>0</v>
      </c>
      <c r="V22" s="89">
        <v>0</v>
      </c>
      <c r="W22" s="89">
        <v>0</v>
      </c>
      <c r="X22" s="89">
        <v>0</v>
      </c>
      <c r="Y22" s="89">
        <v>0</v>
      </c>
      <c r="Z22" s="89">
        <v>0</v>
      </c>
      <c r="AA22" s="89">
        <v>0</v>
      </c>
      <c r="AB22" s="89">
        <v>0</v>
      </c>
      <c r="AC22" s="85"/>
      <c r="AD22" s="90"/>
      <c r="AE22" s="91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</row>
    <row r="23" spans="1:77" s="92" customFormat="1" ht="25.5" customHeight="1" x14ac:dyDescent="0.2">
      <c r="A23" s="251"/>
      <c r="B23" s="251"/>
      <c r="C23" s="251"/>
      <c r="D23" s="253" t="s">
        <v>452</v>
      </c>
      <c r="E23" s="253"/>
      <c r="F23" s="252"/>
      <c r="G23" s="251" t="s">
        <v>19</v>
      </c>
      <c r="H23" s="251"/>
      <c r="I23" s="250"/>
      <c r="J23" s="250"/>
      <c r="K23" s="250"/>
      <c r="L23" s="250"/>
      <c r="M23" s="85">
        <v>31501</v>
      </c>
      <c r="N23" s="89"/>
      <c r="O23" s="89">
        <v>0</v>
      </c>
      <c r="P23" s="89">
        <v>0</v>
      </c>
      <c r="Q23" s="89">
        <v>0</v>
      </c>
      <c r="R23" s="89">
        <v>51011495</v>
      </c>
      <c r="S23" s="89">
        <v>0</v>
      </c>
      <c r="T23" s="89">
        <v>0</v>
      </c>
      <c r="U23" s="89">
        <v>0</v>
      </c>
      <c r="V23" s="89">
        <v>0</v>
      </c>
      <c r="W23" s="89">
        <v>0</v>
      </c>
      <c r="X23" s="89">
        <v>0</v>
      </c>
      <c r="Y23" s="89">
        <v>0</v>
      </c>
      <c r="Z23" s="89">
        <v>0</v>
      </c>
      <c r="AA23" s="89">
        <v>0</v>
      </c>
      <c r="AB23" s="89">
        <v>0</v>
      </c>
      <c r="AC23" s="85"/>
      <c r="AD23" s="90"/>
      <c r="AE23" s="91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</row>
    <row r="24" spans="1:77" s="92" customFormat="1" x14ac:dyDescent="0.2">
      <c r="A24" s="251"/>
      <c r="B24" s="251"/>
      <c r="C24" s="251"/>
      <c r="D24" s="253" t="s">
        <v>452</v>
      </c>
      <c r="E24" s="253"/>
      <c r="F24" s="252" t="s">
        <v>455</v>
      </c>
      <c r="G24" s="251" t="s">
        <v>19</v>
      </c>
      <c r="H24" s="251">
        <v>1</v>
      </c>
      <c r="I24" s="250">
        <v>0.25</v>
      </c>
      <c r="J24" s="250">
        <v>0.25</v>
      </c>
      <c r="K24" s="250">
        <v>0.25</v>
      </c>
      <c r="L24" s="250">
        <v>0.25</v>
      </c>
      <c r="M24" s="85">
        <v>31705</v>
      </c>
      <c r="N24" s="89"/>
      <c r="O24" s="89">
        <v>0</v>
      </c>
      <c r="P24" s="89">
        <v>0</v>
      </c>
      <c r="Q24" s="89">
        <v>0</v>
      </c>
      <c r="R24" s="89">
        <v>58332124</v>
      </c>
      <c r="S24" s="89">
        <v>0</v>
      </c>
      <c r="T24" s="89">
        <v>0</v>
      </c>
      <c r="U24" s="89">
        <v>0</v>
      </c>
      <c r="V24" s="89">
        <v>0</v>
      </c>
      <c r="W24" s="89">
        <v>0</v>
      </c>
      <c r="X24" s="89">
        <v>0</v>
      </c>
      <c r="Y24" s="89">
        <v>0</v>
      </c>
      <c r="Z24" s="89">
        <v>0</v>
      </c>
      <c r="AA24" s="89">
        <v>0</v>
      </c>
      <c r="AB24" s="89">
        <v>0</v>
      </c>
      <c r="AC24" s="85"/>
      <c r="AD24" s="90"/>
      <c r="AE24" s="91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</row>
    <row r="25" spans="1:77" s="92" customFormat="1" ht="20.25" customHeight="1" x14ac:dyDescent="0.2">
      <c r="A25" s="251"/>
      <c r="B25" s="251"/>
      <c r="C25" s="251"/>
      <c r="D25" s="253" t="s">
        <v>452</v>
      </c>
      <c r="E25" s="253"/>
      <c r="F25" s="252"/>
      <c r="G25" s="251" t="s">
        <v>19</v>
      </c>
      <c r="H25" s="251">
        <v>1</v>
      </c>
      <c r="I25" s="250"/>
      <c r="J25" s="250"/>
      <c r="K25" s="250"/>
      <c r="L25" s="250"/>
      <c r="M25" s="85" t="s">
        <v>619</v>
      </c>
      <c r="N25" s="89"/>
      <c r="O25" s="89">
        <v>0</v>
      </c>
      <c r="P25" s="89">
        <v>0</v>
      </c>
      <c r="Q25" s="89">
        <v>0</v>
      </c>
      <c r="R25" s="89">
        <v>0</v>
      </c>
      <c r="S25" s="89">
        <v>0</v>
      </c>
      <c r="T25" s="89">
        <v>0</v>
      </c>
      <c r="U25" s="89">
        <v>0</v>
      </c>
      <c r="V25" s="89">
        <v>0</v>
      </c>
      <c r="W25" s="89">
        <v>0</v>
      </c>
      <c r="X25" s="89">
        <v>0</v>
      </c>
      <c r="Y25" s="89">
        <v>19101092</v>
      </c>
      <c r="Z25" s="89">
        <v>0</v>
      </c>
      <c r="AA25" s="89">
        <v>0</v>
      </c>
      <c r="AB25" s="89">
        <v>0</v>
      </c>
      <c r="AC25" s="85"/>
      <c r="AD25" s="90"/>
      <c r="AE25" s="91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</row>
    <row r="26" spans="1:77" s="92" customFormat="1" x14ac:dyDescent="0.2">
      <c r="A26" s="251"/>
      <c r="B26" s="251"/>
      <c r="C26" s="251"/>
      <c r="D26" s="253" t="s">
        <v>452</v>
      </c>
      <c r="E26" s="253"/>
      <c r="F26" s="252"/>
      <c r="G26" s="251" t="s">
        <v>19</v>
      </c>
      <c r="H26" s="251">
        <v>1</v>
      </c>
      <c r="I26" s="250"/>
      <c r="J26" s="250"/>
      <c r="K26" s="250"/>
      <c r="L26" s="250"/>
      <c r="M26" s="85"/>
      <c r="N26" s="89"/>
      <c r="O26" s="89">
        <v>0</v>
      </c>
      <c r="P26" s="89">
        <v>0</v>
      </c>
      <c r="Q26" s="89">
        <v>216652957</v>
      </c>
      <c r="R26" s="89">
        <v>0</v>
      </c>
      <c r="S26" s="89">
        <v>0</v>
      </c>
      <c r="T26" s="89">
        <v>0</v>
      </c>
      <c r="U26" s="89">
        <v>0</v>
      </c>
      <c r="V26" s="89">
        <v>0</v>
      </c>
      <c r="W26" s="89">
        <v>0</v>
      </c>
      <c r="X26" s="89">
        <v>0</v>
      </c>
      <c r="Y26" s="89">
        <v>0</v>
      </c>
      <c r="Z26" s="89">
        <v>0</v>
      </c>
      <c r="AA26" s="89">
        <v>0</v>
      </c>
      <c r="AB26" s="89">
        <v>0</v>
      </c>
      <c r="AC26" s="85"/>
      <c r="AD26" s="90"/>
      <c r="AE26" s="91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</row>
    <row r="27" spans="1:77" s="92" customFormat="1" ht="25.5" customHeight="1" x14ac:dyDescent="0.2">
      <c r="A27" s="251"/>
      <c r="B27" s="251"/>
      <c r="C27" s="251"/>
      <c r="D27" s="253" t="s">
        <v>452</v>
      </c>
      <c r="E27" s="253"/>
      <c r="F27" s="252" t="s">
        <v>456</v>
      </c>
      <c r="G27" s="251" t="s">
        <v>19</v>
      </c>
      <c r="H27" s="251">
        <v>1</v>
      </c>
      <c r="I27" s="250">
        <v>0.1</v>
      </c>
      <c r="J27" s="250">
        <v>0.2</v>
      </c>
      <c r="K27" s="250">
        <v>0.3</v>
      </c>
      <c r="L27" s="250">
        <v>0.4</v>
      </c>
      <c r="M27" s="85">
        <v>51703</v>
      </c>
      <c r="N27" s="89">
        <v>0</v>
      </c>
      <c r="O27" s="89">
        <v>0</v>
      </c>
      <c r="P27" s="89">
        <v>0</v>
      </c>
      <c r="Q27" s="89">
        <v>0</v>
      </c>
      <c r="R27" s="89">
        <v>0</v>
      </c>
      <c r="S27" s="89">
        <v>0</v>
      </c>
      <c r="T27" s="89">
        <v>0</v>
      </c>
      <c r="U27" s="89">
        <v>0</v>
      </c>
      <c r="V27" s="89">
        <v>0</v>
      </c>
      <c r="W27" s="89">
        <v>0</v>
      </c>
      <c r="X27" s="89">
        <v>0</v>
      </c>
      <c r="Y27" s="89">
        <v>45000000</v>
      </c>
      <c r="Z27" s="89">
        <v>0</v>
      </c>
      <c r="AA27" s="89">
        <v>0</v>
      </c>
      <c r="AB27" s="89">
        <v>0</v>
      </c>
      <c r="AC27" s="85"/>
      <c r="AD27" s="90"/>
      <c r="AE27" s="91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</row>
    <row r="28" spans="1:77" s="92" customFormat="1" ht="25.5" customHeight="1" x14ac:dyDescent="0.2">
      <c r="A28" s="251"/>
      <c r="B28" s="251"/>
      <c r="C28" s="251"/>
      <c r="D28" s="253" t="s">
        <v>452</v>
      </c>
      <c r="E28" s="253"/>
      <c r="F28" s="252"/>
      <c r="G28" s="251" t="s">
        <v>19</v>
      </c>
      <c r="H28" s="251">
        <v>1</v>
      </c>
      <c r="I28" s="250"/>
      <c r="J28" s="250"/>
      <c r="K28" s="250"/>
      <c r="L28" s="250"/>
      <c r="M28" s="85"/>
      <c r="N28" s="89">
        <v>0</v>
      </c>
      <c r="O28" s="89">
        <v>0</v>
      </c>
      <c r="P28" s="89">
        <v>0</v>
      </c>
      <c r="Q28" s="89">
        <v>0</v>
      </c>
      <c r="R28" s="89">
        <v>0</v>
      </c>
      <c r="S28" s="89">
        <v>0</v>
      </c>
      <c r="T28" s="89">
        <v>0</v>
      </c>
      <c r="U28" s="89">
        <v>0</v>
      </c>
      <c r="V28" s="89">
        <v>0</v>
      </c>
      <c r="W28" s="89">
        <v>0</v>
      </c>
      <c r="X28" s="89">
        <v>0</v>
      </c>
      <c r="Y28" s="89">
        <v>0</v>
      </c>
      <c r="Z28" s="89">
        <v>0</v>
      </c>
      <c r="AA28" s="89">
        <v>0</v>
      </c>
      <c r="AB28" s="89">
        <v>0</v>
      </c>
      <c r="AC28" s="85"/>
      <c r="AD28" s="90"/>
      <c r="AE28" s="91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</row>
    <row r="29" spans="1:77" s="92" customFormat="1" ht="25.5" customHeight="1" x14ac:dyDescent="0.2">
      <c r="A29" s="251"/>
      <c r="B29" s="251"/>
      <c r="C29" s="251"/>
      <c r="D29" s="253" t="s">
        <v>452</v>
      </c>
      <c r="E29" s="253"/>
      <c r="F29" s="252"/>
      <c r="G29" s="251" t="s">
        <v>19</v>
      </c>
      <c r="H29" s="251">
        <v>1</v>
      </c>
      <c r="I29" s="250"/>
      <c r="J29" s="250"/>
      <c r="K29" s="250"/>
      <c r="L29" s="250"/>
      <c r="M29" s="85">
        <v>31705</v>
      </c>
      <c r="N29" s="89">
        <v>0</v>
      </c>
      <c r="O29" s="89">
        <v>0</v>
      </c>
      <c r="P29" s="89">
        <v>0</v>
      </c>
      <c r="Q29" s="89">
        <v>0</v>
      </c>
      <c r="R29" s="89">
        <v>22500000</v>
      </c>
      <c r="S29" s="89">
        <v>0</v>
      </c>
      <c r="T29" s="89">
        <v>0</v>
      </c>
      <c r="U29" s="89">
        <v>0</v>
      </c>
      <c r="V29" s="89">
        <v>0</v>
      </c>
      <c r="W29" s="89">
        <v>0</v>
      </c>
      <c r="X29" s="89">
        <v>0</v>
      </c>
      <c r="Y29" s="89">
        <v>0</v>
      </c>
      <c r="Z29" s="89">
        <v>0</v>
      </c>
      <c r="AA29" s="89">
        <v>0</v>
      </c>
      <c r="AB29" s="89">
        <v>0</v>
      </c>
      <c r="AC29" s="85"/>
      <c r="AD29" s="90"/>
      <c r="AE29" s="91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</row>
    <row r="30" spans="1:77" s="92" customFormat="1" ht="38.25" customHeight="1" x14ac:dyDescent="0.2">
      <c r="A30" s="251"/>
      <c r="B30" s="251"/>
      <c r="C30" s="251"/>
      <c r="D30" s="253" t="s">
        <v>452</v>
      </c>
      <c r="E30" s="253"/>
      <c r="F30" s="252" t="s">
        <v>602</v>
      </c>
      <c r="G30" s="251" t="s">
        <v>19</v>
      </c>
      <c r="H30" s="251">
        <v>1</v>
      </c>
      <c r="I30" s="250">
        <v>0.1</v>
      </c>
      <c r="J30" s="250">
        <v>0.2</v>
      </c>
      <c r="K30" s="250">
        <v>0.2</v>
      </c>
      <c r="L30" s="250">
        <v>0.5</v>
      </c>
      <c r="M30" s="85"/>
      <c r="N30" s="89">
        <v>0</v>
      </c>
      <c r="O30" s="89">
        <v>0</v>
      </c>
      <c r="P30" s="89">
        <v>0</v>
      </c>
      <c r="Q30" s="89">
        <v>450000000</v>
      </c>
      <c r="R30" s="89">
        <v>0</v>
      </c>
      <c r="S30" s="89">
        <v>0</v>
      </c>
      <c r="T30" s="89">
        <v>0</v>
      </c>
      <c r="U30" s="89">
        <v>0</v>
      </c>
      <c r="V30" s="89">
        <v>0</v>
      </c>
      <c r="W30" s="89">
        <v>0</v>
      </c>
      <c r="X30" s="89">
        <v>0</v>
      </c>
      <c r="Y30" s="89">
        <v>0</v>
      </c>
      <c r="Z30" s="89">
        <v>0</v>
      </c>
      <c r="AA30" s="89">
        <v>0</v>
      </c>
      <c r="AB30" s="89">
        <v>0</v>
      </c>
      <c r="AC30" s="85"/>
      <c r="AD30" s="90"/>
      <c r="AE30" s="91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</row>
    <row r="31" spans="1:77" s="92" customFormat="1" ht="38.25" customHeight="1" x14ac:dyDescent="0.2">
      <c r="A31" s="251"/>
      <c r="B31" s="251"/>
      <c r="C31" s="251"/>
      <c r="D31" s="253" t="s">
        <v>452</v>
      </c>
      <c r="E31" s="253"/>
      <c r="F31" s="252"/>
      <c r="G31" s="251" t="s">
        <v>19</v>
      </c>
      <c r="H31" s="251">
        <v>1</v>
      </c>
      <c r="I31" s="250"/>
      <c r="J31" s="250"/>
      <c r="K31" s="250"/>
      <c r="L31" s="250"/>
      <c r="M31" s="85">
        <v>31705</v>
      </c>
      <c r="N31" s="89">
        <v>0</v>
      </c>
      <c r="O31" s="89">
        <v>0</v>
      </c>
      <c r="P31" s="89">
        <v>0</v>
      </c>
      <c r="Q31" s="89">
        <v>0</v>
      </c>
      <c r="R31" s="89">
        <v>0</v>
      </c>
      <c r="S31" s="89">
        <v>0</v>
      </c>
      <c r="T31" s="89">
        <v>0</v>
      </c>
      <c r="U31" s="89">
        <v>0</v>
      </c>
      <c r="V31" s="89">
        <v>0</v>
      </c>
      <c r="W31" s="89">
        <v>0</v>
      </c>
      <c r="X31" s="89">
        <v>0</v>
      </c>
      <c r="Y31" s="89">
        <v>0</v>
      </c>
      <c r="Z31" s="89">
        <v>0</v>
      </c>
      <c r="AA31" s="89">
        <v>0</v>
      </c>
      <c r="AB31" s="89">
        <v>0</v>
      </c>
      <c r="AC31" s="85"/>
      <c r="AD31" s="90"/>
      <c r="AE31" s="91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</row>
    <row r="32" spans="1:77" s="92" customFormat="1" x14ac:dyDescent="0.2">
      <c r="A32" s="251"/>
      <c r="B32" s="251"/>
      <c r="C32" s="251"/>
      <c r="D32" s="253" t="s">
        <v>452</v>
      </c>
      <c r="E32" s="253"/>
      <c r="F32" s="252" t="s">
        <v>457</v>
      </c>
      <c r="G32" s="251" t="s">
        <v>19</v>
      </c>
      <c r="H32" s="251">
        <v>1</v>
      </c>
      <c r="I32" s="250">
        <v>0.25</v>
      </c>
      <c r="J32" s="250">
        <v>0.25</v>
      </c>
      <c r="K32" s="250">
        <v>0.25</v>
      </c>
      <c r="L32" s="250">
        <v>0.25</v>
      </c>
      <c r="M32" s="85">
        <v>31705</v>
      </c>
      <c r="N32" s="89">
        <v>0</v>
      </c>
      <c r="O32" s="89">
        <v>0</v>
      </c>
      <c r="P32" s="89">
        <v>0</v>
      </c>
      <c r="Q32" s="89">
        <v>0</v>
      </c>
      <c r="R32" s="89">
        <v>15524999.999999998</v>
      </c>
      <c r="S32" s="89">
        <v>0</v>
      </c>
      <c r="T32" s="89">
        <v>0</v>
      </c>
      <c r="U32" s="89">
        <v>0</v>
      </c>
      <c r="V32" s="89">
        <v>0</v>
      </c>
      <c r="W32" s="89">
        <v>0</v>
      </c>
      <c r="X32" s="89">
        <v>0</v>
      </c>
      <c r="Y32" s="89">
        <v>0</v>
      </c>
      <c r="Z32" s="89">
        <v>0</v>
      </c>
      <c r="AA32" s="89">
        <v>0</v>
      </c>
      <c r="AB32" s="89">
        <v>0</v>
      </c>
      <c r="AC32" s="85"/>
      <c r="AD32" s="90"/>
      <c r="AE32" s="91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</row>
    <row r="33" spans="1:77" s="92" customFormat="1" x14ac:dyDescent="0.2">
      <c r="A33" s="251"/>
      <c r="B33" s="251"/>
      <c r="C33" s="251"/>
      <c r="D33" s="253" t="s">
        <v>452</v>
      </c>
      <c r="E33" s="253"/>
      <c r="F33" s="252"/>
      <c r="G33" s="251" t="s">
        <v>19</v>
      </c>
      <c r="H33" s="251">
        <v>1</v>
      </c>
      <c r="I33" s="250"/>
      <c r="J33" s="250"/>
      <c r="K33" s="250"/>
      <c r="L33" s="250"/>
      <c r="M33" s="85"/>
      <c r="N33" s="89"/>
      <c r="O33" s="89">
        <v>0</v>
      </c>
      <c r="P33" s="89">
        <v>0</v>
      </c>
      <c r="Q33" s="89">
        <v>174072440</v>
      </c>
      <c r="R33" s="89">
        <v>0</v>
      </c>
      <c r="S33" s="89">
        <v>0</v>
      </c>
      <c r="T33" s="89">
        <v>0</v>
      </c>
      <c r="U33" s="89">
        <v>0</v>
      </c>
      <c r="V33" s="89">
        <v>0</v>
      </c>
      <c r="W33" s="89">
        <v>0</v>
      </c>
      <c r="X33" s="89">
        <v>0</v>
      </c>
      <c r="Y33" s="89">
        <v>0</v>
      </c>
      <c r="Z33" s="89">
        <v>0</v>
      </c>
      <c r="AA33" s="89">
        <v>0</v>
      </c>
      <c r="AB33" s="89">
        <v>0</v>
      </c>
      <c r="AC33" s="85"/>
      <c r="AD33" s="90"/>
      <c r="AE33" s="91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</row>
    <row r="34" spans="1:77" s="92" customFormat="1" x14ac:dyDescent="0.2">
      <c r="A34" s="251"/>
      <c r="B34" s="251"/>
      <c r="C34" s="251"/>
      <c r="D34" s="253" t="s">
        <v>452</v>
      </c>
      <c r="E34" s="253"/>
      <c r="F34" s="252"/>
      <c r="G34" s="251" t="s">
        <v>19</v>
      </c>
      <c r="H34" s="251">
        <v>1</v>
      </c>
      <c r="I34" s="250"/>
      <c r="J34" s="250"/>
      <c r="K34" s="250"/>
      <c r="L34" s="250"/>
      <c r="M34" s="85">
        <v>31710</v>
      </c>
      <c r="N34" s="89">
        <v>0</v>
      </c>
      <c r="O34" s="89">
        <v>0</v>
      </c>
      <c r="P34" s="89">
        <v>0</v>
      </c>
      <c r="Q34" s="89">
        <v>0</v>
      </c>
      <c r="R34" s="95">
        <v>41226817</v>
      </c>
      <c r="S34" s="89">
        <v>0</v>
      </c>
      <c r="T34" s="89">
        <v>0</v>
      </c>
      <c r="U34" s="89">
        <v>0</v>
      </c>
      <c r="V34" s="89">
        <v>0</v>
      </c>
      <c r="W34" s="89">
        <v>0</v>
      </c>
      <c r="X34" s="89">
        <v>0</v>
      </c>
      <c r="Y34" s="89">
        <v>0</v>
      </c>
      <c r="Z34" s="89">
        <v>0</v>
      </c>
      <c r="AA34" s="89">
        <v>0</v>
      </c>
      <c r="AB34" s="89">
        <v>0</v>
      </c>
      <c r="AC34" s="85"/>
      <c r="AD34" s="90"/>
      <c r="AE34" s="91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</row>
    <row r="35" spans="1:77" s="92" customFormat="1" ht="57" x14ac:dyDescent="0.2">
      <c r="A35" s="251"/>
      <c r="B35" s="251"/>
      <c r="C35" s="85" t="s">
        <v>257</v>
      </c>
      <c r="D35" s="85" t="s">
        <v>289</v>
      </c>
      <c r="E35" s="86">
        <v>2020051290007</v>
      </c>
      <c r="F35" s="87" t="s">
        <v>458</v>
      </c>
      <c r="G35" s="85" t="s">
        <v>122</v>
      </c>
      <c r="H35" s="88">
        <v>0.75</v>
      </c>
      <c r="I35" s="88">
        <v>0.15</v>
      </c>
      <c r="J35" s="88">
        <v>0.25</v>
      </c>
      <c r="K35" s="88">
        <v>0.3</v>
      </c>
      <c r="L35" s="88">
        <v>0.3</v>
      </c>
      <c r="M35" s="85">
        <v>31501</v>
      </c>
      <c r="N35" s="89">
        <v>0</v>
      </c>
      <c r="O35" s="89">
        <v>0</v>
      </c>
      <c r="P35" s="89">
        <v>0</v>
      </c>
      <c r="Q35" s="89">
        <v>0</v>
      </c>
      <c r="R35" s="89">
        <v>900000000</v>
      </c>
      <c r="S35" s="89">
        <v>0</v>
      </c>
      <c r="T35" s="89">
        <v>0</v>
      </c>
      <c r="U35" s="89">
        <v>0</v>
      </c>
      <c r="V35" s="89">
        <v>0</v>
      </c>
      <c r="W35" s="89">
        <v>0</v>
      </c>
      <c r="X35" s="89">
        <v>0</v>
      </c>
      <c r="Y35" s="89">
        <v>0</v>
      </c>
      <c r="Z35" s="89">
        <v>0</v>
      </c>
      <c r="AA35" s="89">
        <v>0</v>
      </c>
      <c r="AB35" s="89">
        <v>0</v>
      </c>
      <c r="AC35" s="93"/>
      <c r="AD35" s="90"/>
      <c r="AE35" s="91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</row>
    <row r="36" spans="1:77" s="92" customFormat="1" ht="57" x14ac:dyDescent="0.2">
      <c r="A36" s="251"/>
      <c r="B36" s="251" t="s">
        <v>260</v>
      </c>
      <c r="C36" s="251" t="s">
        <v>261</v>
      </c>
      <c r="D36" s="253" t="s">
        <v>459</v>
      </c>
      <c r="E36" s="253">
        <v>2020051290066</v>
      </c>
      <c r="F36" s="87" t="s">
        <v>603</v>
      </c>
      <c r="G36" s="85" t="s">
        <v>19</v>
      </c>
      <c r="H36" s="85">
        <v>1</v>
      </c>
      <c r="I36" s="88">
        <v>0.1</v>
      </c>
      <c r="J36" s="88">
        <v>0.3</v>
      </c>
      <c r="K36" s="88">
        <v>0.3</v>
      </c>
      <c r="L36" s="88">
        <v>0.3</v>
      </c>
      <c r="M36" s="85">
        <v>31002</v>
      </c>
      <c r="N36" s="89">
        <v>0</v>
      </c>
      <c r="O36" s="89">
        <v>0</v>
      </c>
      <c r="P36" s="89">
        <v>0</v>
      </c>
      <c r="Q36" s="89">
        <v>50000000</v>
      </c>
      <c r="R36" s="89">
        <v>50000000</v>
      </c>
      <c r="S36" s="89">
        <v>0</v>
      </c>
      <c r="T36" s="89">
        <v>0</v>
      </c>
      <c r="U36" s="89">
        <v>0</v>
      </c>
      <c r="V36" s="89">
        <v>0</v>
      </c>
      <c r="W36" s="89">
        <v>0</v>
      </c>
      <c r="X36" s="89">
        <v>0</v>
      </c>
      <c r="Y36" s="89">
        <v>0</v>
      </c>
      <c r="Z36" s="89">
        <v>0</v>
      </c>
      <c r="AA36" s="89">
        <v>0</v>
      </c>
      <c r="AB36" s="89">
        <v>0</v>
      </c>
      <c r="AC36" s="85"/>
      <c r="AD36" s="90"/>
      <c r="AE36" s="91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</row>
    <row r="37" spans="1:77" s="92" customFormat="1" ht="25.5" customHeight="1" x14ac:dyDescent="0.2">
      <c r="A37" s="251"/>
      <c r="B37" s="251"/>
      <c r="C37" s="251"/>
      <c r="D37" s="253" t="s">
        <v>459</v>
      </c>
      <c r="E37" s="253"/>
      <c r="F37" s="252" t="s">
        <v>460</v>
      </c>
      <c r="G37" s="251" t="s">
        <v>19</v>
      </c>
      <c r="H37" s="251">
        <v>1</v>
      </c>
      <c r="I37" s="250">
        <v>0.25</v>
      </c>
      <c r="J37" s="250">
        <v>0.25</v>
      </c>
      <c r="K37" s="250">
        <v>0.25</v>
      </c>
      <c r="L37" s="250">
        <v>0.25</v>
      </c>
      <c r="M37" s="85">
        <v>31002</v>
      </c>
      <c r="N37" s="89">
        <v>0</v>
      </c>
      <c r="O37" s="89">
        <v>0</v>
      </c>
      <c r="P37" s="89">
        <v>0</v>
      </c>
      <c r="Q37" s="89">
        <v>0</v>
      </c>
      <c r="R37" s="89">
        <v>65400000</v>
      </c>
      <c r="S37" s="89">
        <v>0</v>
      </c>
      <c r="T37" s="89">
        <v>0</v>
      </c>
      <c r="U37" s="89">
        <v>0</v>
      </c>
      <c r="V37" s="89">
        <v>0</v>
      </c>
      <c r="W37" s="89">
        <v>0</v>
      </c>
      <c r="X37" s="89">
        <v>0</v>
      </c>
      <c r="Y37" s="89">
        <v>0</v>
      </c>
      <c r="Z37" s="89">
        <v>0</v>
      </c>
      <c r="AA37" s="89">
        <v>0</v>
      </c>
      <c r="AB37" s="89">
        <v>0</v>
      </c>
      <c r="AC37" s="85"/>
      <c r="AD37" s="90"/>
      <c r="AE37" s="91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</row>
    <row r="38" spans="1:77" s="92" customFormat="1" ht="25.5" customHeight="1" x14ac:dyDescent="0.2">
      <c r="A38" s="251"/>
      <c r="B38" s="251"/>
      <c r="C38" s="251"/>
      <c r="D38" s="253" t="s">
        <v>459</v>
      </c>
      <c r="E38" s="253"/>
      <c r="F38" s="252"/>
      <c r="G38" s="251" t="s">
        <v>19</v>
      </c>
      <c r="H38" s="251">
        <v>1</v>
      </c>
      <c r="I38" s="250"/>
      <c r="J38" s="250"/>
      <c r="K38" s="250"/>
      <c r="L38" s="250"/>
      <c r="M38" s="85">
        <v>51001</v>
      </c>
      <c r="N38" s="89">
        <v>0</v>
      </c>
      <c r="O38" s="89">
        <v>0</v>
      </c>
      <c r="P38" s="89">
        <v>0</v>
      </c>
      <c r="Q38" s="89">
        <v>0</v>
      </c>
      <c r="R38" s="89">
        <v>0</v>
      </c>
      <c r="S38" s="89">
        <v>0</v>
      </c>
      <c r="T38" s="89">
        <v>0</v>
      </c>
      <c r="U38" s="89">
        <v>0</v>
      </c>
      <c r="V38" s="89">
        <v>0</v>
      </c>
      <c r="W38" s="89">
        <v>0</v>
      </c>
      <c r="X38" s="89">
        <v>0</v>
      </c>
      <c r="Y38" s="89">
        <v>0</v>
      </c>
      <c r="Z38" s="89">
        <v>0</v>
      </c>
      <c r="AA38" s="89">
        <v>0</v>
      </c>
      <c r="AB38" s="89">
        <v>0</v>
      </c>
      <c r="AC38" s="85"/>
      <c r="AD38" s="90"/>
      <c r="AE38" s="91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</row>
    <row r="39" spans="1:77" s="92" customFormat="1" ht="25.5" customHeight="1" x14ac:dyDescent="0.2">
      <c r="A39" s="251"/>
      <c r="B39" s="251"/>
      <c r="C39" s="251"/>
      <c r="D39" s="253" t="s">
        <v>459</v>
      </c>
      <c r="E39" s="253"/>
      <c r="F39" s="252"/>
      <c r="G39" s="251" t="s">
        <v>19</v>
      </c>
      <c r="H39" s="251">
        <v>1</v>
      </c>
      <c r="I39" s="250"/>
      <c r="J39" s="250"/>
      <c r="K39" s="250"/>
      <c r="L39" s="250"/>
      <c r="M39" s="85"/>
      <c r="N39" s="89">
        <v>0</v>
      </c>
      <c r="O39" s="89">
        <v>0</v>
      </c>
      <c r="P39" s="89">
        <v>0</v>
      </c>
      <c r="Q39" s="89">
        <v>0</v>
      </c>
      <c r="R39" s="89">
        <v>0</v>
      </c>
      <c r="S39" s="89">
        <v>0</v>
      </c>
      <c r="T39" s="89">
        <v>0</v>
      </c>
      <c r="U39" s="89">
        <v>0</v>
      </c>
      <c r="V39" s="89">
        <v>0</v>
      </c>
      <c r="W39" s="89">
        <v>0</v>
      </c>
      <c r="X39" s="89">
        <v>0</v>
      </c>
      <c r="Y39" s="89">
        <v>0</v>
      </c>
      <c r="Z39" s="89">
        <v>0</v>
      </c>
      <c r="AA39" s="89">
        <v>0</v>
      </c>
      <c r="AB39" s="89">
        <v>0</v>
      </c>
      <c r="AC39" s="85"/>
      <c r="AD39" s="90"/>
      <c r="AE39" s="91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</row>
    <row r="40" spans="1:77" s="92" customFormat="1" ht="25.5" customHeight="1" x14ac:dyDescent="0.2">
      <c r="A40" s="251"/>
      <c r="B40" s="251"/>
      <c r="C40" s="251"/>
      <c r="D40" s="253" t="s">
        <v>461</v>
      </c>
      <c r="E40" s="253"/>
      <c r="F40" s="252" t="s">
        <v>462</v>
      </c>
      <c r="G40" s="251" t="s">
        <v>19</v>
      </c>
      <c r="H40" s="251">
        <v>1</v>
      </c>
      <c r="I40" s="250">
        <v>0.25</v>
      </c>
      <c r="J40" s="250">
        <v>0.25</v>
      </c>
      <c r="K40" s="250">
        <v>0.25</v>
      </c>
      <c r="L40" s="250">
        <v>0.25</v>
      </c>
      <c r="M40" s="85">
        <v>31002</v>
      </c>
      <c r="N40" s="89">
        <v>0</v>
      </c>
      <c r="O40" s="89">
        <v>0</v>
      </c>
      <c r="P40" s="89">
        <v>0</v>
      </c>
      <c r="Q40" s="89">
        <v>0</v>
      </c>
      <c r="R40" s="89">
        <v>100000000</v>
      </c>
      <c r="S40" s="89">
        <v>0</v>
      </c>
      <c r="T40" s="89">
        <v>0</v>
      </c>
      <c r="U40" s="89">
        <v>0</v>
      </c>
      <c r="V40" s="89">
        <v>0</v>
      </c>
      <c r="W40" s="89">
        <v>0</v>
      </c>
      <c r="X40" s="89">
        <v>0</v>
      </c>
      <c r="Y40" s="89">
        <v>0</v>
      </c>
      <c r="Z40" s="89">
        <v>0</v>
      </c>
      <c r="AA40" s="89">
        <v>0</v>
      </c>
      <c r="AB40" s="89">
        <v>0</v>
      </c>
      <c r="AC40" s="85"/>
      <c r="AD40" s="90"/>
      <c r="AE40" s="91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</row>
    <row r="41" spans="1:77" s="92" customFormat="1" ht="25.5" customHeight="1" x14ac:dyDescent="0.2">
      <c r="A41" s="251"/>
      <c r="B41" s="251"/>
      <c r="C41" s="251"/>
      <c r="D41" s="253" t="s">
        <v>461</v>
      </c>
      <c r="E41" s="253"/>
      <c r="F41" s="252"/>
      <c r="G41" s="251" t="s">
        <v>19</v>
      </c>
      <c r="H41" s="251">
        <v>1</v>
      </c>
      <c r="I41" s="250"/>
      <c r="J41" s="250"/>
      <c r="K41" s="250"/>
      <c r="L41" s="250"/>
      <c r="M41" s="85">
        <v>31001</v>
      </c>
      <c r="N41" s="89">
        <v>0</v>
      </c>
      <c r="O41" s="89">
        <v>0</v>
      </c>
      <c r="P41" s="89">
        <v>0</v>
      </c>
      <c r="Q41" s="89">
        <v>0</v>
      </c>
      <c r="R41" s="89">
        <v>0</v>
      </c>
      <c r="S41" s="89">
        <v>0</v>
      </c>
      <c r="T41" s="89">
        <v>0</v>
      </c>
      <c r="U41" s="89">
        <v>0</v>
      </c>
      <c r="V41" s="89">
        <v>0</v>
      </c>
      <c r="W41" s="89">
        <v>0</v>
      </c>
      <c r="X41" s="89">
        <v>0</v>
      </c>
      <c r="Y41" s="89">
        <v>0</v>
      </c>
      <c r="Z41" s="89">
        <v>0</v>
      </c>
      <c r="AA41" s="89">
        <v>0</v>
      </c>
      <c r="AB41" s="89">
        <v>0</v>
      </c>
      <c r="AC41" s="85"/>
      <c r="AD41" s="96"/>
      <c r="AE41" s="91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</row>
    <row r="42" spans="1:77" s="92" customFormat="1" ht="60.75" customHeight="1" x14ac:dyDescent="0.2">
      <c r="A42" s="251"/>
      <c r="B42" s="251"/>
      <c r="C42" s="251"/>
      <c r="D42" s="253" t="s">
        <v>461</v>
      </c>
      <c r="E42" s="253"/>
      <c r="F42" s="87" t="s">
        <v>604</v>
      </c>
      <c r="G42" s="85" t="s">
        <v>19</v>
      </c>
      <c r="H42" s="85">
        <v>1</v>
      </c>
      <c r="I42" s="88">
        <v>0.15</v>
      </c>
      <c r="J42" s="88">
        <v>0.25</v>
      </c>
      <c r="K42" s="88">
        <v>0.3</v>
      </c>
      <c r="L42" s="88">
        <v>0.3</v>
      </c>
      <c r="M42" s="85">
        <v>31002</v>
      </c>
      <c r="N42" s="89">
        <v>0</v>
      </c>
      <c r="O42" s="89">
        <v>0</v>
      </c>
      <c r="P42" s="89">
        <v>0</v>
      </c>
      <c r="Q42" s="89">
        <v>0</v>
      </c>
      <c r="R42" s="89">
        <v>25000000</v>
      </c>
      <c r="S42" s="89">
        <v>0</v>
      </c>
      <c r="T42" s="89">
        <v>0</v>
      </c>
      <c r="U42" s="89">
        <v>0</v>
      </c>
      <c r="V42" s="89">
        <v>0</v>
      </c>
      <c r="W42" s="89">
        <v>0</v>
      </c>
      <c r="X42" s="89">
        <v>0</v>
      </c>
      <c r="Y42" s="89">
        <v>0</v>
      </c>
      <c r="Z42" s="89">
        <v>0</v>
      </c>
      <c r="AA42" s="89">
        <v>0</v>
      </c>
      <c r="AB42" s="89">
        <v>0</v>
      </c>
      <c r="AC42" s="85"/>
      <c r="AD42" s="96"/>
      <c r="AE42" s="91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</row>
    <row r="43" spans="1:77" s="92" customFormat="1" ht="60.75" customHeight="1" x14ac:dyDescent="0.2">
      <c r="A43" s="251"/>
      <c r="B43" s="251"/>
      <c r="C43" s="251"/>
      <c r="D43" s="253" t="s">
        <v>461</v>
      </c>
      <c r="E43" s="253"/>
      <c r="F43" s="87" t="s">
        <v>605</v>
      </c>
      <c r="G43" s="85" t="s">
        <v>19</v>
      </c>
      <c r="H43" s="85">
        <v>1</v>
      </c>
      <c r="I43" s="88">
        <v>0.25</v>
      </c>
      <c r="J43" s="88">
        <v>0.25</v>
      </c>
      <c r="K43" s="88">
        <v>0.25</v>
      </c>
      <c r="L43" s="88">
        <v>0.25</v>
      </c>
      <c r="M43" s="85">
        <v>31001</v>
      </c>
      <c r="N43" s="89">
        <v>0</v>
      </c>
      <c r="O43" s="89">
        <v>0</v>
      </c>
      <c r="P43" s="89">
        <v>0</v>
      </c>
      <c r="Q43" s="89">
        <v>100000000</v>
      </c>
      <c r="R43" s="89">
        <v>100000000</v>
      </c>
      <c r="S43" s="89">
        <v>0</v>
      </c>
      <c r="T43" s="89">
        <v>0</v>
      </c>
      <c r="U43" s="89">
        <v>0</v>
      </c>
      <c r="V43" s="89">
        <v>0</v>
      </c>
      <c r="W43" s="89">
        <v>0</v>
      </c>
      <c r="X43" s="89">
        <v>0</v>
      </c>
      <c r="Y43" s="89">
        <v>0</v>
      </c>
      <c r="Z43" s="89">
        <v>0</v>
      </c>
      <c r="AA43" s="89">
        <v>0</v>
      </c>
      <c r="AB43" s="89">
        <v>0</v>
      </c>
      <c r="AC43" s="85"/>
      <c r="AD43" s="90"/>
      <c r="AE43" s="91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</row>
    <row r="44" spans="1:77" s="92" customFormat="1" ht="26.25" customHeight="1" x14ac:dyDescent="0.2">
      <c r="A44" s="251"/>
      <c r="B44" s="251"/>
      <c r="C44" s="251"/>
      <c r="D44" s="253" t="s">
        <v>461</v>
      </c>
      <c r="E44" s="253"/>
      <c r="F44" s="252" t="s">
        <v>463</v>
      </c>
      <c r="G44" s="251" t="s">
        <v>19</v>
      </c>
      <c r="H44" s="251">
        <v>1</v>
      </c>
      <c r="I44" s="250">
        <v>0.25</v>
      </c>
      <c r="J44" s="250">
        <v>0.25</v>
      </c>
      <c r="K44" s="250">
        <v>0.25</v>
      </c>
      <c r="L44" s="250">
        <v>0.25</v>
      </c>
      <c r="M44" s="85">
        <v>31001</v>
      </c>
      <c r="N44" s="89">
        <v>0</v>
      </c>
      <c r="O44" s="89">
        <v>0</v>
      </c>
      <c r="P44" s="89">
        <v>0</v>
      </c>
      <c r="Q44" s="89">
        <v>30000000</v>
      </c>
      <c r="R44" s="89">
        <v>30000000</v>
      </c>
      <c r="S44" s="89">
        <v>0</v>
      </c>
      <c r="T44" s="89">
        <v>0</v>
      </c>
      <c r="U44" s="89">
        <v>0</v>
      </c>
      <c r="V44" s="89">
        <v>0</v>
      </c>
      <c r="W44" s="89">
        <v>0</v>
      </c>
      <c r="X44" s="89">
        <v>0</v>
      </c>
      <c r="Y44" s="89">
        <v>0</v>
      </c>
      <c r="Z44" s="89">
        <v>0</v>
      </c>
      <c r="AA44" s="89">
        <v>0</v>
      </c>
      <c r="AB44" s="89">
        <v>0</v>
      </c>
      <c r="AC44" s="85"/>
      <c r="AD44" s="90"/>
      <c r="AE44" s="91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</row>
    <row r="45" spans="1:77" s="92" customFormat="1" ht="26.25" customHeight="1" x14ac:dyDescent="0.2">
      <c r="A45" s="251"/>
      <c r="B45" s="251"/>
      <c r="C45" s="251"/>
      <c r="D45" s="253" t="s">
        <v>461</v>
      </c>
      <c r="E45" s="253"/>
      <c r="F45" s="252"/>
      <c r="G45" s="251" t="s">
        <v>19</v>
      </c>
      <c r="H45" s="251">
        <v>1</v>
      </c>
      <c r="I45" s="250"/>
      <c r="J45" s="250"/>
      <c r="K45" s="250"/>
      <c r="L45" s="250"/>
      <c r="M45" s="85">
        <v>51001</v>
      </c>
      <c r="N45" s="89">
        <v>0</v>
      </c>
      <c r="O45" s="89">
        <v>0</v>
      </c>
      <c r="P45" s="89">
        <v>0</v>
      </c>
      <c r="Q45" s="89">
        <v>0</v>
      </c>
      <c r="R45" s="89">
        <v>0</v>
      </c>
      <c r="S45" s="89">
        <v>0</v>
      </c>
      <c r="T45" s="89">
        <v>0</v>
      </c>
      <c r="U45" s="89">
        <v>0</v>
      </c>
      <c r="V45" s="89">
        <v>0</v>
      </c>
      <c r="W45" s="89">
        <v>0</v>
      </c>
      <c r="X45" s="89">
        <v>0</v>
      </c>
      <c r="Y45" s="89">
        <v>14738817</v>
      </c>
      <c r="Z45" s="89">
        <v>0</v>
      </c>
      <c r="AA45" s="89">
        <v>0</v>
      </c>
      <c r="AB45" s="89">
        <v>0</v>
      </c>
      <c r="AC45" s="85"/>
      <c r="AD45" s="90"/>
      <c r="AE45" s="91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  <c r="BY45" s="82"/>
    </row>
    <row r="46" spans="1:77" s="92" customFormat="1" ht="26.25" customHeight="1" x14ac:dyDescent="0.2">
      <c r="A46" s="251"/>
      <c r="B46" s="251"/>
      <c r="C46" s="251"/>
      <c r="D46" s="253" t="s">
        <v>461</v>
      </c>
      <c r="E46" s="253"/>
      <c r="F46" s="252" t="s">
        <v>464</v>
      </c>
      <c r="G46" s="251" t="s">
        <v>19</v>
      </c>
      <c r="H46" s="251">
        <v>1</v>
      </c>
      <c r="I46" s="250">
        <v>0.15</v>
      </c>
      <c r="J46" s="250">
        <v>0.25</v>
      </c>
      <c r="K46" s="250">
        <v>0.35</v>
      </c>
      <c r="L46" s="250">
        <v>0.25</v>
      </c>
      <c r="M46" s="85">
        <v>31001</v>
      </c>
      <c r="N46" s="89">
        <v>0</v>
      </c>
      <c r="O46" s="89">
        <v>0</v>
      </c>
      <c r="P46" s="89">
        <v>0</v>
      </c>
      <c r="Q46" s="89">
        <v>18000000</v>
      </c>
      <c r="R46" s="89">
        <v>62000000</v>
      </c>
      <c r="S46" s="89">
        <v>0</v>
      </c>
      <c r="T46" s="89">
        <v>0</v>
      </c>
      <c r="U46" s="89">
        <v>0</v>
      </c>
      <c r="V46" s="89">
        <v>0</v>
      </c>
      <c r="W46" s="89">
        <v>0</v>
      </c>
      <c r="X46" s="89">
        <v>0</v>
      </c>
      <c r="Y46" s="89">
        <v>0</v>
      </c>
      <c r="Z46" s="89">
        <v>0</v>
      </c>
      <c r="AA46" s="89">
        <v>0</v>
      </c>
      <c r="AB46" s="89">
        <v>0</v>
      </c>
      <c r="AC46" s="85"/>
      <c r="AD46" s="90"/>
      <c r="AE46" s="91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2"/>
      <c r="BW46" s="82"/>
      <c r="BX46" s="82"/>
      <c r="BY46" s="82"/>
    </row>
    <row r="47" spans="1:77" s="92" customFormat="1" ht="26.25" customHeight="1" x14ac:dyDescent="0.2">
      <c r="A47" s="251"/>
      <c r="B47" s="251"/>
      <c r="C47" s="251"/>
      <c r="D47" s="253" t="s">
        <v>461</v>
      </c>
      <c r="E47" s="253"/>
      <c r="F47" s="252"/>
      <c r="G47" s="251" t="s">
        <v>19</v>
      </c>
      <c r="H47" s="251">
        <v>1</v>
      </c>
      <c r="I47" s="250"/>
      <c r="J47" s="250"/>
      <c r="K47" s="250"/>
      <c r="L47" s="250"/>
      <c r="M47" s="85">
        <v>51001</v>
      </c>
      <c r="N47" s="89">
        <v>0</v>
      </c>
      <c r="O47" s="89">
        <v>0</v>
      </c>
      <c r="P47" s="89">
        <v>0</v>
      </c>
      <c r="Q47" s="89">
        <v>0</v>
      </c>
      <c r="R47" s="89">
        <v>0</v>
      </c>
      <c r="S47" s="89">
        <v>0</v>
      </c>
      <c r="T47" s="89">
        <v>0</v>
      </c>
      <c r="U47" s="89">
        <v>0</v>
      </c>
      <c r="V47" s="89">
        <v>0</v>
      </c>
      <c r="W47" s="89">
        <v>0</v>
      </c>
      <c r="X47" s="89">
        <v>0</v>
      </c>
      <c r="Y47" s="89">
        <v>0</v>
      </c>
      <c r="Z47" s="89">
        <v>0</v>
      </c>
      <c r="AA47" s="89">
        <v>0</v>
      </c>
      <c r="AB47" s="89">
        <v>0</v>
      </c>
      <c r="AC47" s="85"/>
      <c r="AD47" s="90"/>
      <c r="AE47" s="91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</row>
    <row r="48" spans="1:77" s="92" customFormat="1" ht="60.75" customHeight="1" x14ac:dyDescent="0.2">
      <c r="A48" s="251"/>
      <c r="B48" s="251"/>
      <c r="C48" s="251" t="s">
        <v>465</v>
      </c>
      <c r="D48" s="253" t="s">
        <v>466</v>
      </c>
      <c r="E48" s="253">
        <v>2020051290063</v>
      </c>
      <c r="F48" s="87" t="s">
        <v>606</v>
      </c>
      <c r="G48" s="85" t="s">
        <v>19</v>
      </c>
      <c r="H48" s="85">
        <v>1</v>
      </c>
      <c r="I48" s="88">
        <v>0.1</v>
      </c>
      <c r="J48" s="88">
        <v>0.1</v>
      </c>
      <c r="K48" s="88">
        <v>0.4</v>
      </c>
      <c r="L48" s="88">
        <v>0.4</v>
      </c>
      <c r="M48" s="85">
        <v>31001</v>
      </c>
      <c r="N48" s="89">
        <v>0</v>
      </c>
      <c r="O48" s="89">
        <v>0</v>
      </c>
      <c r="P48" s="89">
        <v>0</v>
      </c>
      <c r="Q48" s="89">
        <v>200000000</v>
      </c>
      <c r="R48" s="89">
        <v>160900000</v>
      </c>
      <c r="S48" s="89">
        <v>0</v>
      </c>
      <c r="T48" s="89">
        <v>0</v>
      </c>
      <c r="U48" s="89">
        <v>0</v>
      </c>
      <c r="V48" s="89">
        <v>0</v>
      </c>
      <c r="W48" s="89">
        <v>0</v>
      </c>
      <c r="X48" s="89">
        <v>0</v>
      </c>
      <c r="Y48" s="89">
        <v>0</v>
      </c>
      <c r="Z48" s="89">
        <v>0</v>
      </c>
      <c r="AA48" s="89">
        <v>0</v>
      </c>
      <c r="AB48" s="89">
        <v>0</v>
      </c>
      <c r="AC48" s="85"/>
      <c r="AD48" s="90"/>
      <c r="AE48" s="91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  <c r="BX48" s="82"/>
      <c r="BY48" s="82"/>
    </row>
    <row r="49" spans="1:77" s="92" customFormat="1" x14ac:dyDescent="0.2">
      <c r="A49" s="251"/>
      <c r="B49" s="251"/>
      <c r="C49" s="251"/>
      <c r="D49" s="253" t="s">
        <v>466</v>
      </c>
      <c r="E49" s="253"/>
      <c r="F49" s="252" t="s">
        <v>467</v>
      </c>
      <c r="G49" s="251" t="s">
        <v>19</v>
      </c>
      <c r="H49" s="251">
        <v>1</v>
      </c>
      <c r="I49" s="250">
        <v>0.15</v>
      </c>
      <c r="J49" s="250">
        <v>0.15</v>
      </c>
      <c r="K49" s="250">
        <v>0.35</v>
      </c>
      <c r="L49" s="250">
        <v>0.35</v>
      </c>
      <c r="M49" s="85">
        <v>31001</v>
      </c>
      <c r="N49" s="89">
        <v>0</v>
      </c>
      <c r="O49" s="89">
        <v>0</v>
      </c>
      <c r="P49" s="89">
        <v>0</v>
      </c>
      <c r="Q49" s="89">
        <v>10108945</v>
      </c>
      <c r="R49" s="89">
        <v>57166055</v>
      </c>
      <c r="S49" s="89">
        <v>0</v>
      </c>
      <c r="T49" s="89">
        <v>0</v>
      </c>
      <c r="U49" s="89">
        <v>0</v>
      </c>
      <c r="V49" s="89">
        <v>0</v>
      </c>
      <c r="W49" s="89">
        <v>0</v>
      </c>
      <c r="X49" s="89">
        <v>0</v>
      </c>
      <c r="Y49" s="89">
        <v>0</v>
      </c>
      <c r="Z49" s="89">
        <v>0</v>
      </c>
      <c r="AA49" s="89">
        <v>0</v>
      </c>
      <c r="AB49" s="89">
        <v>0</v>
      </c>
      <c r="AC49" s="85"/>
      <c r="AD49" s="90"/>
      <c r="AE49" s="91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</row>
    <row r="50" spans="1:77" s="92" customFormat="1" x14ac:dyDescent="0.2">
      <c r="A50" s="251"/>
      <c r="B50" s="251"/>
      <c r="C50" s="251"/>
      <c r="D50" s="253" t="s">
        <v>466</v>
      </c>
      <c r="E50" s="253"/>
      <c r="F50" s="252"/>
      <c r="G50" s="251" t="s">
        <v>19</v>
      </c>
      <c r="H50" s="251">
        <v>1</v>
      </c>
      <c r="I50" s="250"/>
      <c r="J50" s="250"/>
      <c r="K50" s="250"/>
      <c r="L50" s="250"/>
      <c r="M50" s="85">
        <v>51001</v>
      </c>
      <c r="N50" s="89">
        <v>0</v>
      </c>
      <c r="O50" s="89">
        <v>0</v>
      </c>
      <c r="P50" s="89">
        <v>0</v>
      </c>
      <c r="Q50" s="89">
        <v>0</v>
      </c>
      <c r="R50" s="89">
        <v>0</v>
      </c>
      <c r="S50" s="89">
        <v>0</v>
      </c>
      <c r="T50" s="89">
        <v>0</v>
      </c>
      <c r="U50" s="89">
        <v>0</v>
      </c>
      <c r="V50" s="89">
        <v>0</v>
      </c>
      <c r="W50" s="89">
        <v>0</v>
      </c>
      <c r="X50" s="89">
        <v>0</v>
      </c>
      <c r="Y50" s="89">
        <v>32700608</v>
      </c>
      <c r="Z50" s="89">
        <v>0</v>
      </c>
      <c r="AA50" s="89">
        <v>0</v>
      </c>
      <c r="AB50" s="89">
        <v>0</v>
      </c>
      <c r="AC50" s="85"/>
      <c r="AD50" s="96"/>
      <c r="AE50" s="91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</row>
    <row r="51" spans="1:77" s="92" customFormat="1" x14ac:dyDescent="0.2">
      <c r="A51" s="251"/>
      <c r="B51" s="251"/>
      <c r="C51" s="251"/>
      <c r="D51" s="253" t="s">
        <v>466</v>
      </c>
      <c r="E51" s="253"/>
      <c r="F51" s="252"/>
      <c r="G51" s="251" t="s">
        <v>19</v>
      </c>
      <c r="H51" s="251">
        <v>1</v>
      </c>
      <c r="I51" s="250"/>
      <c r="J51" s="250"/>
      <c r="K51" s="250"/>
      <c r="L51" s="250"/>
      <c r="M51" s="85"/>
      <c r="N51" s="89">
        <v>0</v>
      </c>
      <c r="O51" s="89">
        <v>0</v>
      </c>
      <c r="P51" s="89">
        <v>0</v>
      </c>
      <c r="Q51" s="89">
        <v>0</v>
      </c>
      <c r="R51" s="89">
        <v>0</v>
      </c>
      <c r="S51" s="89">
        <v>0</v>
      </c>
      <c r="T51" s="89">
        <v>0</v>
      </c>
      <c r="U51" s="89">
        <v>0</v>
      </c>
      <c r="V51" s="89">
        <v>0</v>
      </c>
      <c r="W51" s="89">
        <v>0</v>
      </c>
      <c r="X51" s="89">
        <v>0</v>
      </c>
      <c r="Y51" s="89">
        <v>0</v>
      </c>
      <c r="Z51" s="89">
        <v>0</v>
      </c>
      <c r="AA51" s="89">
        <v>0</v>
      </c>
      <c r="AB51" s="89">
        <v>0</v>
      </c>
      <c r="AC51" s="85"/>
      <c r="AD51" s="96"/>
      <c r="AE51" s="91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</row>
    <row r="52" spans="1:77" s="92" customFormat="1" ht="25.5" customHeight="1" x14ac:dyDescent="0.2">
      <c r="A52" s="251"/>
      <c r="B52" s="251"/>
      <c r="C52" s="251"/>
      <c r="D52" s="253" t="s">
        <v>466</v>
      </c>
      <c r="E52" s="253"/>
      <c r="F52" s="252" t="s">
        <v>607</v>
      </c>
      <c r="G52" s="251" t="s">
        <v>19</v>
      </c>
      <c r="H52" s="251">
        <v>1</v>
      </c>
      <c r="I52" s="250">
        <v>0.1</v>
      </c>
      <c r="J52" s="250">
        <v>0.2</v>
      </c>
      <c r="K52" s="250">
        <v>0.3</v>
      </c>
      <c r="L52" s="250">
        <v>0.4</v>
      </c>
      <c r="M52" s="85">
        <v>31002</v>
      </c>
      <c r="N52" s="89">
        <v>0</v>
      </c>
      <c r="O52" s="89">
        <v>0</v>
      </c>
      <c r="P52" s="89">
        <v>0</v>
      </c>
      <c r="Q52" s="89">
        <v>200000000</v>
      </c>
      <c r="R52" s="89">
        <v>50000000</v>
      </c>
      <c r="S52" s="89">
        <v>0</v>
      </c>
      <c r="T52" s="89">
        <v>0</v>
      </c>
      <c r="U52" s="89">
        <v>0</v>
      </c>
      <c r="V52" s="89">
        <v>0</v>
      </c>
      <c r="W52" s="89">
        <v>0</v>
      </c>
      <c r="X52" s="89">
        <v>0</v>
      </c>
      <c r="Y52" s="89">
        <v>0</v>
      </c>
      <c r="Z52" s="89">
        <v>0</v>
      </c>
      <c r="AA52" s="89">
        <v>0</v>
      </c>
      <c r="AB52" s="89">
        <v>0</v>
      </c>
      <c r="AC52" s="85"/>
      <c r="AD52" s="90"/>
      <c r="AE52" s="91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</row>
    <row r="53" spans="1:77" s="92" customFormat="1" ht="25.5" customHeight="1" x14ac:dyDescent="0.2">
      <c r="A53" s="251"/>
      <c r="B53" s="251"/>
      <c r="C53" s="251"/>
      <c r="D53" s="253" t="s">
        <v>466</v>
      </c>
      <c r="E53" s="253"/>
      <c r="F53" s="252"/>
      <c r="G53" s="251" t="s">
        <v>19</v>
      </c>
      <c r="H53" s="251">
        <v>1</v>
      </c>
      <c r="I53" s="250"/>
      <c r="J53" s="250"/>
      <c r="K53" s="250"/>
      <c r="L53" s="250"/>
      <c r="M53" s="85"/>
      <c r="N53" s="89">
        <v>0</v>
      </c>
      <c r="O53" s="89">
        <v>0</v>
      </c>
      <c r="P53" s="89">
        <v>0</v>
      </c>
      <c r="Q53" s="89">
        <v>0</v>
      </c>
      <c r="R53" s="89">
        <v>0</v>
      </c>
      <c r="S53" s="89">
        <v>0</v>
      </c>
      <c r="T53" s="89">
        <v>0</v>
      </c>
      <c r="U53" s="89">
        <v>0</v>
      </c>
      <c r="V53" s="89">
        <v>0</v>
      </c>
      <c r="W53" s="89">
        <v>0</v>
      </c>
      <c r="X53" s="89">
        <v>0</v>
      </c>
      <c r="Y53" s="89">
        <v>0</v>
      </c>
      <c r="Z53" s="89">
        <v>0</v>
      </c>
      <c r="AA53" s="89">
        <v>0</v>
      </c>
      <c r="AB53" s="89">
        <v>0</v>
      </c>
      <c r="AC53" s="85"/>
      <c r="AD53" s="90"/>
      <c r="AE53" s="91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</row>
    <row r="54" spans="1:77" s="92" customFormat="1" ht="71.25" x14ac:dyDescent="0.2">
      <c r="A54" s="251"/>
      <c r="B54" s="251"/>
      <c r="C54" s="251"/>
      <c r="D54" s="253" t="s">
        <v>466</v>
      </c>
      <c r="E54" s="253"/>
      <c r="F54" s="87" t="s">
        <v>608</v>
      </c>
      <c r="G54" s="85" t="s">
        <v>19</v>
      </c>
      <c r="H54" s="85">
        <v>1</v>
      </c>
      <c r="I54" s="88">
        <v>0.15</v>
      </c>
      <c r="J54" s="88">
        <v>0.25</v>
      </c>
      <c r="K54" s="88">
        <v>0.3</v>
      </c>
      <c r="L54" s="88">
        <v>0.3</v>
      </c>
      <c r="M54" s="85">
        <v>31705</v>
      </c>
      <c r="N54" s="89">
        <v>0</v>
      </c>
      <c r="O54" s="89">
        <v>0</v>
      </c>
      <c r="P54" s="89">
        <v>0</v>
      </c>
      <c r="Q54" s="89">
        <v>0</v>
      </c>
      <c r="R54" s="89">
        <v>15000000</v>
      </c>
      <c r="S54" s="89">
        <v>0</v>
      </c>
      <c r="T54" s="89">
        <v>0</v>
      </c>
      <c r="U54" s="89">
        <v>0</v>
      </c>
      <c r="V54" s="89">
        <v>0</v>
      </c>
      <c r="W54" s="89">
        <v>0</v>
      </c>
      <c r="X54" s="89">
        <v>0</v>
      </c>
      <c r="Y54" s="89">
        <v>0</v>
      </c>
      <c r="Z54" s="89">
        <v>0</v>
      </c>
      <c r="AA54" s="89">
        <v>0</v>
      </c>
      <c r="AB54" s="89">
        <v>0</v>
      </c>
      <c r="AC54" s="85"/>
      <c r="AD54" s="96"/>
      <c r="AE54" s="91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</row>
    <row r="55" spans="1:77" s="92" customFormat="1" ht="25.5" customHeight="1" x14ac:dyDescent="0.2">
      <c r="A55" s="251"/>
      <c r="B55" s="251"/>
      <c r="C55" s="251"/>
      <c r="D55" s="253" t="s">
        <v>466</v>
      </c>
      <c r="E55" s="253"/>
      <c r="F55" s="252" t="s">
        <v>468</v>
      </c>
      <c r="G55" s="251" t="s">
        <v>19</v>
      </c>
      <c r="H55" s="251">
        <v>1</v>
      </c>
      <c r="I55" s="250">
        <v>0.1</v>
      </c>
      <c r="J55" s="250">
        <v>0.25</v>
      </c>
      <c r="K55" s="250">
        <v>0.25</v>
      </c>
      <c r="L55" s="250">
        <v>0.4</v>
      </c>
      <c r="M55" s="85">
        <v>31001</v>
      </c>
      <c r="N55" s="89">
        <v>0</v>
      </c>
      <c r="O55" s="89">
        <v>0</v>
      </c>
      <c r="P55" s="89">
        <v>0</v>
      </c>
      <c r="Q55" s="89">
        <v>20000000</v>
      </c>
      <c r="R55" s="89">
        <v>58400000</v>
      </c>
      <c r="S55" s="89">
        <v>0</v>
      </c>
      <c r="T55" s="89">
        <v>0</v>
      </c>
      <c r="U55" s="89">
        <v>0</v>
      </c>
      <c r="V55" s="89">
        <v>0</v>
      </c>
      <c r="W55" s="89">
        <v>0</v>
      </c>
      <c r="X55" s="89">
        <v>0</v>
      </c>
      <c r="Y55" s="89">
        <v>0</v>
      </c>
      <c r="Z55" s="89">
        <v>0</v>
      </c>
      <c r="AA55" s="89">
        <v>0</v>
      </c>
      <c r="AB55" s="89">
        <v>0</v>
      </c>
      <c r="AC55" s="85"/>
      <c r="AD55" s="96"/>
      <c r="AE55" s="91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</row>
    <row r="56" spans="1:77" s="92" customFormat="1" x14ac:dyDescent="0.2">
      <c r="A56" s="251"/>
      <c r="B56" s="251"/>
      <c r="C56" s="251"/>
      <c r="D56" s="253" t="s">
        <v>466</v>
      </c>
      <c r="E56" s="253"/>
      <c r="F56" s="252"/>
      <c r="G56" s="251" t="s">
        <v>19</v>
      </c>
      <c r="H56" s="251">
        <v>1</v>
      </c>
      <c r="I56" s="250"/>
      <c r="J56" s="250"/>
      <c r="K56" s="250"/>
      <c r="L56" s="250"/>
      <c r="M56" s="85"/>
      <c r="N56" s="89">
        <v>0</v>
      </c>
      <c r="O56" s="89">
        <v>0</v>
      </c>
      <c r="P56" s="89">
        <v>0</v>
      </c>
      <c r="Q56" s="89">
        <v>321600000</v>
      </c>
      <c r="R56" s="89">
        <v>0</v>
      </c>
      <c r="S56" s="89">
        <v>0</v>
      </c>
      <c r="T56" s="89">
        <v>0</v>
      </c>
      <c r="U56" s="89">
        <v>0</v>
      </c>
      <c r="V56" s="89">
        <v>0</v>
      </c>
      <c r="W56" s="89">
        <v>0</v>
      </c>
      <c r="X56" s="89">
        <v>0</v>
      </c>
      <c r="Y56" s="89">
        <v>0</v>
      </c>
      <c r="Z56" s="89">
        <v>0</v>
      </c>
      <c r="AA56" s="89">
        <v>0</v>
      </c>
      <c r="AB56" s="89">
        <v>0</v>
      </c>
      <c r="AC56" s="85"/>
      <c r="AD56" s="96"/>
      <c r="AE56" s="91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  <c r="BM56" s="82"/>
      <c r="BN56" s="82"/>
      <c r="BO56" s="82"/>
      <c r="BP56" s="82"/>
      <c r="BQ56" s="82"/>
      <c r="BR56" s="82"/>
      <c r="BS56" s="82"/>
      <c r="BT56" s="82"/>
      <c r="BU56" s="82"/>
      <c r="BV56" s="82"/>
      <c r="BW56" s="82"/>
      <c r="BX56" s="82"/>
      <c r="BY56" s="82"/>
    </row>
    <row r="57" spans="1:77" s="92" customFormat="1" x14ac:dyDescent="0.2">
      <c r="A57" s="251"/>
      <c r="B57" s="251"/>
      <c r="C57" s="251"/>
      <c r="D57" s="253" t="s">
        <v>466</v>
      </c>
      <c r="E57" s="253"/>
      <c r="F57" s="252" t="s">
        <v>469</v>
      </c>
      <c r="G57" s="251" t="s">
        <v>26</v>
      </c>
      <c r="H57" s="250">
        <v>0.75</v>
      </c>
      <c r="I57" s="250">
        <v>0.1</v>
      </c>
      <c r="J57" s="250">
        <v>0.3</v>
      </c>
      <c r="K57" s="250">
        <v>0.3</v>
      </c>
      <c r="L57" s="250">
        <v>0.3</v>
      </c>
      <c r="M57" s="85">
        <v>31501</v>
      </c>
      <c r="N57" s="89">
        <v>0</v>
      </c>
      <c r="O57" s="89">
        <v>0</v>
      </c>
      <c r="P57" s="89">
        <v>0</v>
      </c>
      <c r="Q57" s="89">
        <v>0</v>
      </c>
      <c r="R57" s="89">
        <v>43000000</v>
      </c>
      <c r="S57" s="89">
        <v>0</v>
      </c>
      <c r="T57" s="89">
        <v>0</v>
      </c>
      <c r="U57" s="89">
        <v>0</v>
      </c>
      <c r="V57" s="89">
        <v>0</v>
      </c>
      <c r="W57" s="89">
        <v>0</v>
      </c>
      <c r="X57" s="89">
        <v>0</v>
      </c>
      <c r="Y57" s="89">
        <v>0</v>
      </c>
      <c r="Z57" s="89">
        <v>0</v>
      </c>
      <c r="AA57" s="89">
        <v>0</v>
      </c>
      <c r="AB57" s="89">
        <v>0</v>
      </c>
      <c r="AC57" s="93"/>
      <c r="AD57" s="96"/>
      <c r="AE57" s="91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</row>
    <row r="58" spans="1:77" s="92" customFormat="1" x14ac:dyDescent="0.2">
      <c r="A58" s="251"/>
      <c r="B58" s="251"/>
      <c r="C58" s="251"/>
      <c r="D58" s="253" t="s">
        <v>466</v>
      </c>
      <c r="E58" s="253"/>
      <c r="F58" s="252"/>
      <c r="G58" s="251" t="s">
        <v>26</v>
      </c>
      <c r="H58" s="250">
        <v>0.75</v>
      </c>
      <c r="I58" s="250"/>
      <c r="J58" s="250"/>
      <c r="K58" s="250"/>
      <c r="L58" s="250"/>
      <c r="M58" s="85">
        <v>51001</v>
      </c>
      <c r="N58" s="89">
        <v>0</v>
      </c>
      <c r="O58" s="89">
        <v>0</v>
      </c>
      <c r="P58" s="89">
        <v>0</v>
      </c>
      <c r="Q58" s="89">
        <v>0</v>
      </c>
      <c r="R58" s="89">
        <v>0</v>
      </c>
      <c r="S58" s="89">
        <v>0</v>
      </c>
      <c r="T58" s="89">
        <v>0</v>
      </c>
      <c r="U58" s="89">
        <v>0</v>
      </c>
      <c r="V58" s="89">
        <v>0</v>
      </c>
      <c r="W58" s="89">
        <v>0</v>
      </c>
      <c r="X58" s="89">
        <v>0</v>
      </c>
      <c r="Y58" s="89">
        <v>0</v>
      </c>
      <c r="Z58" s="89">
        <v>0</v>
      </c>
      <c r="AA58" s="89">
        <v>0</v>
      </c>
      <c r="AB58" s="89">
        <v>0</v>
      </c>
      <c r="AC58" s="93"/>
      <c r="AD58" s="90"/>
      <c r="AE58" s="91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  <c r="BY58" s="82"/>
    </row>
    <row r="59" spans="1:77" s="92" customFormat="1" x14ac:dyDescent="0.2">
      <c r="A59" s="251"/>
      <c r="B59" s="251"/>
      <c r="C59" s="251"/>
      <c r="D59" s="253" t="s">
        <v>466</v>
      </c>
      <c r="E59" s="253"/>
      <c r="F59" s="252"/>
      <c r="G59" s="251" t="s">
        <v>26</v>
      </c>
      <c r="H59" s="250">
        <v>0.75</v>
      </c>
      <c r="I59" s="250"/>
      <c r="J59" s="250"/>
      <c r="K59" s="250"/>
      <c r="L59" s="250"/>
      <c r="M59" s="85"/>
      <c r="N59" s="89">
        <v>0</v>
      </c>
      <c r="O59" s="89">
        <v>0</v>
      </c>
      <c r="P59" s="89">
        <v>0</v>
      </c>
      <c r="Q59" s="89">
        <v>467000000</v>
      </c>
      <c r="R59" s="89">
        <v>0</v>
      </c>
      <c r="S59" s="89">
        <v>0</v>
      </c>
      <c r="T59" s="89">
        <v>0</v>
      </c>
      <c r="U59" s="89">
        <v>0</v>
      </c>
      <c r="V59" s="89">
        <v>0</v>
      </c>
      <c r="W59" s="89">
        <v>0</v>
      </c>
      <c r="X59" s="89">
        <v>0</v>
      </c>
      <c r="Y59" s="89">
        <v>0</v>
      </c>
      <c r="Z59" s="89">
        <v>0</v>
      </c>
      <c r="AA59" s="89">
        <v>0</v>
      </c>
      <c r="AB59" s="89">
        <v>0</v>
      </c>
      <c r="AC59" s="93"/>
      <c r="AD59" s="90"/>
      <c r="AE59" s="91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</row>
    <row r="60" spans="1:77" s="92" customFormat="1" ht="21.75" customHeight="1" x14ac:dyDescent="0.2">
      <c r="A60" s="251"/>
      <c r="B60" s="251"/>
      <c r="C60" s="251"/>
      <c r="D60" s="253" t="s">
        <v>466</v>
      </c>
      <c r="E60" s="253"/>
      <c r="F60" s="252" t="s">
        <v>470</v>
      </c>
      <c r="G60" s="251" t="s">
        <v>26</v>
      </c>
      <c r="H60" s="250">
        <v>0.75</v>
      </c>
      <c r="I60" s="250">
        <v>0.15</v>
      </c>
      <c r="J60" s="250">
        <v>0.25</v>
      </c>
      <c r="K60" s="250">
        <v>0.3</v>
      </c>
      <c r="L60" s="250">
        <v>0.3</v>
      </c>
      <c r="M60" s="85">
        <v>31501</v>
      </c>
      <c r="N60" s="89">
        <v>0</v>
      </c>
      <c r="O60" s="89">
        <v>0</v>
      </c>
      <c r="P60" s="89">
        <v>0</v>
      </c>
      <c r="Q60" s="89">
        <v>0</v>
      </c>
      <c r="R60" s="89">
        <v>35750000</v>
      </c>
      <c r="S60" s="89">
        <v>0</v>
      </c>
      <c r="T60" s="89">
        <v>0</v>
      </c>
      <c r="U60" s="89">
        <v>0</v>
      </c>
      <c r="V60" s="89">
        <v>0</v>
      </c>
      <c r="W60" s="89">
        <v>0</v>
      </c>
      <c r="X60" s="89">
        <v>0</v>
      </c>
      <c r="Y60" s="89">
        <v>0</v>
      </c>
      <c r="Z60" s="89">
        <v>0</v>
      </c>
      <c r="AA60" s="89">
        <v>0</v>
      </c>
      <c r="AB60" s="89">
        <v>0</v>
      </c>
      <c r="AC60" s="93"/>
      <c r="AD60" s="90"/>
      <c r="AE60" s="91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</row>
    <row r="61" spans="1:77" s="92" customFormat="1" x14ac:dyDescent="0.2">
      <c r="A61" s="251"/>
      <c r="B61" s="251"/>
      <c r="C61" s="251"/>
      <c r="D61" s="253" t="s">
        <v>466</v>
      </c>
      <c r="E61" s="253"/>
      <c r="F61" s="252"/>
      <c r="G61" s="251" t="s">
        <v>26</v>
      </c>
      <c r="H61" s="250">
        <v>0.75</v>
      </c>
      <c r="I61" s="250"/>
      <c r="J61" s="250"/>
      <c r="K61" s="250"/>
      <c r="L61" s="250"/>
      <c r="M61" s="85"/>
      <c r="N61" s="89">
        <v>0</v>
      </c>
      <c r="O61" s="89">
        <v>0</v>
      </c>
      <c r="P61" s="89">
        <v>0</v>
      </c>
      <c r="Q61" s="89">
        <v>229250000</v>
      </c>
      <c r="R61" s="89">
        <v>0</v>
      </c>
      <c r="S61" s="89">
        <v>0</v>
      </c>
      <c r="T61" s="89">
        <v>0</v>
      </c>
      <c r="U61" s="89">
        <v>0</v>
      </c>
      <c r="V61" s="89">
        <v>0</v>
      </c>
      <c r="W61" s="89">
        <v>0</v>
      </c>
      <c r="X61" s="89">
        <v>0</v>
      </c>
      <c r="Y61" s="89">
        <v>0</v>
      </c>
      <c r="Z61" s="89">
        <v>0</v>
      </c>
      <c r="AA61" s="89">
        <v>0</v>
      </c>
      <c r="AB61" s="89">
        <v>0</v>
      </c>
      <c r="AC61" s="93"/>
      <c r="AD61" s="90"/>
      <c r="AE61" s="91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</row>
    <row r="62" spans="1:77" s="92" customFormat="1" ht="42.75" x14ac:dyDescent="0.2">
      <c r="A62" s="251"/>
      <c r="B62" s="251"/>
      <c r="C62" s="251" t="s">
        <v>471</v>
      </c>
      <c r="D62" s="253" t="s">
        <v>472</v>
      </c>
      <c r="E62" s="253">
        <v>2020051290069</v>
      </c>
      <c r="F62" s="87" t="s">
        <v>609</v>
      </c>
      <c r="G62" s="85" t="s">
        <v>19</v>
      </c>
      <c r="H62" s="85">
        <v>1</v>
      </c>
      <c r="I62" s="88">
        <v>0.25</v>
      </c>
      <c r="J62" s="88">
        <v>0.25</v>
      </c>
      <c r="K62" s="88">
        <v>0.2</v>
      </c>
      <c r="L62" s="88">
        <v>0.3</v>
      </c>
      <c r="M62" s="85">
        <v>30120</v>
      </c>
      <c r="N62" s="89">
        <v>0</v>
      </c>
      <c r="O62" s="89">
        <v>0</v>
      </c>
      <c r="P62" s="89">
        <v>0</v>
      </c>
      <c r="Q62" s="89">
        <v>15000000</v>
      </c>
      <c r="R62" s="89">
        <v>15000000</v>
      </c>
      <c r="S62" s="89">
        <v>0</v>
      </c>
      <c r="T62" s="89">
        <v>0</v>
      </c>
      <c r="U62" s="89">
        <v>0</v>
      </c>
      <c r="V62" s="89">
        <v>0</v>
      </c>
      <c r="W62" s="89">
        <v>0</v>
      </c>
      <c r="X62" s="89">
        <v>0</v>
      </c>
      <c r="Y62" s="89">
        <v>0</v>
      </c>
      <c r="Z62" s="89">
        <v>0</v>
      </c>
      <c r="AA62" s="89">
        <v>0</v>
      </c>
      <c r="AB62" s="89">
        <v>0</v>
      </c>
      <c r="AC62" s="85"/>
      <c r="AD62" s="90"/>
      <c r="AE62" s="91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</row>
    <row r="63" spans="1:77" s="92" customFormat="1" ht="42.75" x14ac:dyDescent="0.2">
      <c r="A63" s="251"/>
      <c r="B63" s="251"/>
      <c r="C63" s="251"/>
      <c r="D63" s="253" t="s">
        <v>472</v>
      </c>
      <c r="E63" s="253"/>
      <c r="F63" s="87" t="s">
        <v>610</v>
      </c>
      <c r="G63" s="85" t="s">
        <v>19</v>
      </c>
      <c r="H63" s="85">
        <v>1</v>
      </c>
      <c r="I63" s="88">
        <v>0.25</v>
      </c>
      <c r="J63" s="88">
        <v>0.25</v>
      </c>
      <c r="K63" s="88">
        <v>0.2</v>
      </c>
      <c r="L63" s="88">
        <v>0.3</v>
      </c>
      <c r="M63" s="85">
        <v>30120</v>
      </c>
      <c r="N63" s="89">
        <v>0</v>
      </c>
      <c r="O63" s="89">
        <v>0</v>
      </c>
      <c r="P63" s="89">
        <v>0</v>
      </c>
      <c r="Q63" s="89">
        <v>0</v>
      </c>
      <c r="R63" s="89">
        <v>4500000</v>
      </c>
      <c r="S63" s="89">
        <v>0</v>
      </c>
      <c r="T63" s="89">
        <v>0</v>
      </c>
      <c r="U63" s="89">
        <v>0</v>
      </c>
      <c r="V63" s="89">
        <v>0</v>
      </c>
      <c r="W63" s="89">
        <v>0</v>
      </c>
      <c r="X63" s="89">
        <v>0</v>
      </c>
      <c r="Y63" s="89">
        <v>0</v>
      </c>
      <c r="Z63" s="89">
        <v>0</v>
      </c>
      <c r="AA63" s="89">
        <v>0</v>
      </c>
      <c r="AB63" s="89">
        <v>0</v>
      </c>
      <c r="AC63" s="85"/>
      <c r="AD63" s="96"/>
      <c r="AE63" s="91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</row>
    <row r="64" spans="1:77" s="92" customFormat="1" ht="62.25" customHeight="1" x14ac:dyDescent="0.2">
      <c r="A64" s="251"/>
      <c r="B64" s="251"/>
      <c r="C64" s="251"/>
      <c r="D64" s="253" t="s">
        <v>472</v>
      </c>
      <c r="E64" s="253"/>
      <c r="F64" s="87" t="s">
        <v>611</v>
      </c>
      <c r="G64" s="85" t="s">
        <v>19</v>
      </c>
      <c r="H64" s="85">
        <v>1</v>
      </c>
      <c r="I64" s="88">
        <v>0.25</v>
      </c>
      <c r="J64" s="88">
        <v>0.25</v>
      </c>
      <c r="K64" s="88">
        <v>0.2</v>
      </c>
      <c r="L64" s="88">
        <v>0.3</v>
      </c>
      <c r="M64" s="85">
        <v>30120</v>
      </c>
      <c r="N64" s="89">
        <v>0</v>
      </c>
      <c r="O64" s="89">
        <v>0</v>
      </c>
      <c r="P64" s="89">
        <v>0</v>
      </c>
      <c r="Q64" s="89">
        <v>20000000</v>
      </c>
      <c r="R64" s="89">
        <v>30000000</v>
      </c>
      <c r="S64" s="89">
        <v>0</v>
      </c>
      <c r="T64" s="89">
        <v>0</v>
      </c>
      <c r="U64" s="89">
        <v>0</v>
      </c>
      <c r="V64" s="89">
        <v>0</v>
      </c>
      <c r="W64" s="89">
        <v>0</v>
      </c>
      <c r="X64" s="89">
        <v>0</v>
      </c>
      <c r="Y64" s="89">
        <v>0</v>
      </c>
      <c r="Z64" s="89">
        <v>0</v>
      </c>
      <c r="AA64" s="89">
        <v>0</v>
      </c>
      <c r="AB64" s="89">
        <v>0</v>
      </c>
      <c r="AC64" s="85"/>
      <c r="AD64" s="96"/>
      <c r="AE64" s="91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  <c r="BR64" s="82"/>
      <c r="BS64" s="82"/>
      <c r="BT64" s="82"/>
      <c r="BU64" s="82"/>
      <c r="BV64" s="82"/>
      <c r="BW64" s="82"/>
      <c r="BX64" s="82"/>
      <c r="BY64" s="82"/>
    </row>
    <row r="65" spans="1:77" s="92" customFormat="1" ht="42.75" x14ac:dyDescent="0.2">
      <c r="A65" s="251"/>
      <c r="B65" s="251"/>
      <c r="C65" s="251"/>
      <c r="D65" s="253" t="s">
        <v>472</v>
      </c>
      <c r="E65" s="253"/>
      <c r="F65" s="87" t="s">
        <v>612</v>
      </c>
      <c r="G65" s="85" t="s">
        <v>19</v>
      </c>
      <c r="H65" s="85">
        <v>2</v>
      </c>
      <c r="I65" s="88">
        <v>0</v>
      </c>
      <c r="J65" s="88">
        <v>0.5</v>
      </c>
      <c r="K65" s="88">
        <v>0</v>
      </c>
      <c r="L65" s="88">
        <v>0.5</v>
      </c>
      <c r="M65" s="85">
        <v>30120</v>
      </c>
      <c r="N65" s="89">
        <v>0</v>
      </c>
      <c r="O65" s="89">
        <v>0</v>
      </c>
      <c r="P65" s="89">
        <v>0</v>
      </c>
      <c r="Q65" s="89">
        <v>4738760</v>
      </c>
      <c r="R65" s="89">
        <v>10261240</v>
      </c>
      <c r="S65" s="89">
        <v>0</v>
      </c>
      <c r="T65" s="89">
        <v>0</v>
      </c>
      <c r="U65" s="89">
        <v>0</v>
      </c>
      <c r="V65" s="89">
        <v>0</v>
      </c>
      <c r="W65" s="89">
        <v>0</v>
      </c>
      <c r="X65" s="89">
        <v>0</v>
      </c>
      <c r="Y65" s="89">
        <v>0</v>
      </c>
      <c r="Z65" s="89">
        <v>0</v>
      </c>
      <c r="AA65" s="89">
        <v>0</v>
      </c>
      <c r="AB65" s="89">
        <v>0</v>
      </c>
      <c r="AC65" s="85"/>
      <c r="AD65" s="90"/>
      <c r="AE65" s="91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</row>
    <row r="66" spans="1:77" s="92" customFormat="1" ht="35.25" customHeight="1" x14ac:dyDescent="0.2">
      <c r="A66" s="251"/>
      <c r="B66" s="251"/>
      <c r="C66" s="251"/>
      <c r="D66" s="253" t="s">
        <v>472</v>
      </c>
      <c r="E66" s="253"/>
      <c r="F66" s="252" t="s">
        <v>473</v>
      </c>
      <c r="G66" s="251" t="s">
        <v>19</v>
      </c>
      <c r="H66" s="251">
        <v>2</v>
      </c>
      <c r="I66" s="250">
        <v>0.25</v>
      </c>
      <c r="J66" s="250">
        <v>0.25</v>
      </c>
      <c r="K66" s="250">
        <v>0.25</v>
      </c>
      <c r="L66" s="250">
        <v>0.25</v>
      </c>
      <c r="M66" s="85">
        <v>31002</v>
      </c>
      <c r="N66" s="89">
        <v>0</v>
      </c>
      <c r="O66" s="89">
        <v>0</v>
      </c>
      <c r="P66" s="89">
        <v>0</v>
      </c>
      <c r="Q66" s="89">
        <v>0</v>
      </c>
      <c r="R66" s="89">
        <v>38756754</v>
      </c>
      <c r="S66" s="89">
        <v>0</v>
      </c>
      <c r="T66" s="89">
        <v>0</v>
      </c>
      <c r="U66" s="89">
        <v>0</v>
      </c>
      <c r="V66" s="89">
        <v>0</v>
      </c>
      <c r="W66" s="89">
        <v>0</v>
      </c>
      <c r="X66" s="89">
        <v>0</v>
      </c>
      <c r="Y66" s="89">
        <v>0</v>
      </c>
      <c r="Z66" s="89">
        <v>0</v>
      </c>
      <c r="AA66" s="89">
        <v>0</v>
      </c>
      <c r="AB66" s="89">
        <v>0</v>
      </c>
      <c r="AC66" s="85"/>
      <c r="AD66" s="90"/>
      <c r="AE66" s="91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</row>
    <row r="67" spans="1:77" s="92" customFormat="1" ht="33" customHeight="1" x14ac:dyDescent="0.2">
      <c r="A67" s="251"/>
      <c r="B67" s="251"/>
      <c r="C67" s="251"/>
      <c r="D67" s="253" t="s">
        <v>472</v>
      </c>
      <c r="E67" s="253"/>
      <c r="F67" s="252"/>
      <c r="G67" s="251" t="s">
        <v>19</v>
      </c>
      <c r="H67" s="251">
        <v>2</v>
      </c>
      <c r="I67" s="250"/>
      <c r="J67" s="250"/>
      <c r="K67" s="250"/>
      <c r="L67" s="250"/>
      <c r="M67" s="85">
        <v>51001</v>
      </c>
      <c r="N67" s="89">
        <v>0</v>
      </c>
      <c r="O67" s="89">
        <v>0</v>
      </c>
      <c r="P67" s="89">
        <v>0</v>
      </c>
      <c r="Q67" s="89">
        <v>0</v>
      </c>
      <c r="R67" s="89">
        <v>0</v>
      </c>
      <c r="S67" s="89">
        <v>0</v>
      </c>
      <c r="T67" s="89">
        <v>0</v>
      </c>
      <c r="U67" s="89">
        <v>0</v>
      </c>
      <c r="V67" s="89">
        <v>0</v>
      </c>
      <c r="W67" s="89">
        <v>0</v>
      </c>
      <c r="X67" s="89">
        <v>0</v>
      </c>
      <c r="Y67" s="89">
        <v>9243246</v>
      </c>
      <c r="Z67" s="89">
        <v>0</v>
      </c>
      <c r="AA67" s="89">
        <v>0</v>
      </c>
      <c r="AB67" s="89">
        <v>0</v>
      </c>
      <c r="AC67" s="85"/>
      <c r="AD67" s="90"/>
      <c r="AE67" s="91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</row>
    <row r="68" spans="1:77" s="92" customFormat="1" ht="92.25" customHeight="1" x14ac:dyDescent="0.2">
      <c r="A68" s="251"/>
      <c r="B68" s="251" t="s">
        <v>266</v>
      </c>
      <c r="C68" s="251" t="s">
        <v>267</v>
      </c>
      <c r="D68" s="253" t="s">
        <v>264</v>
      </c>
      <c r="E68" s="253">
        <v>2020051290014</v>
      </c>
      <c r="F68" s="87" t="s">
        <v>613</v>
      </c>
      <c r="G68" s="85" t="s">
        <v>19</v>
      </c>
      <c r="H68" s="85">
        <v>1</v>
      </c>
      <c r="I68" s="88">
        <v>0.15</v>
      </c>
      <c r="J68" s="88">
        <v>0.25</v>
      </c>
      <c r="K68" s="88">
        <v>0.3</v>
      </c>
      <c r="L68" s="88">
        <v>0.3</v>
      </c>
      <c r="M68" s="85">
        <v>31203</v>
      </c>
      <c r="N68" s="89">
        <v>0</v>
      </c>
      <c r="O68" s="89">
        <v>0</v>
      </c>
      <c r="P68" s="89">
        <v>0</v>
      </c>
      <c r="Q68" s="89">
        <v>30000000</v>
      </c>
      <c r="R68" s="92">
        <v>0</v>
      </c>
      <c r="S68" s="89">
        <v>0</v>
      </c>
      <c r="T68" s="89">
        <v>0</v>
      </c>
      <c r="U68" s="89">
        <v>0</v>
      </c>
      <c r="V68" s="89">
        <v>0</v>
      </c>
      <c r="W68" s="89">
        <v>0</v>
      </c>
      <c r="X68" s="89">
        <v>0</v>
      </c>
      <c r="Y68" s="89">
        <v>0</v>
      </c>
      <c r="Z68" s="89">
        <v>0</v>
      </c>
      <c r="AA68" s="89">
        <v>0</v>
      </c>
      <c r="AB68" s="89">
        <v>0</v>
      </c>
      <c r="AC68" s="85"/>
      <c r="AD68" s="90"/>
      <c r="AE68" s="91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</row>
    <row r="69" spans="1:77" s="92" customFormat="1" ht="92.25" customHeight="1" x14ac:dyDescent="0.2">
      <c r="A69" s="251"/>
      <c r="B69" s="251"/>
      <c r="C69" s="251"/>
      <c r="D69" s="253" t="s">
        <v>264</v>
      </c>
      <c r="E69" s="253"/>
      <c r="F69" s="87" t="s">
        <v>614</v>
      </c>
      <c r="G69" s="85" t="s">
        <v>19</v>
      </c>
      <c r="H69" s="85">
        <v>1</v>
      </c>
      <c r="I69" s="88">
        <v>0.15</v>
      </c>
      <c r="J69" s="88">
        <v>0.25</v>
      </c>
      <c r="K69" s="88">
        <v>0.3</v>
      </c>
      <c r="L69" s="88">
        <v>0.3</v>
      </c>
      <c r="M69" s="85">
        <v>31203</v>
      </c>
      <c r="N69" s="89">
        <v>0</v>
      </c>
      <c r="O69" s="89">
        <v>0</v>
      </c>
      <c r="P69" s="89">
        <v>0</v>
      </c>
      <c r="Q69" s="89">
        <v>132500000</v>
      </c>
      <c r="R69" s="92">
        <v>0</v>
      </c>
      <c r="S69" s="89">
        <v>0</v>
      </c>
      <c r="T69" s="89">
        <v>0</v>
      </c>
      <c r="U69" s="89">
        <v>0</v>
      </c>
      <c r="V69" s="89">
        <v>0</v>
      </c>
      <c r="W69" s="89">
        <v>0</v>
      </c>
      <c r="X69" s="89">
        <v>0</v>
      </c>
      <c r="Y69" s="89">
        <v>0</v>
      </c>
      <c r="Z69" s="89">
        <v>0</v>
      </c>
      <c r="AA69" s="89">
        <v>0</v>
      </c>
      <c r="AB69" s="89">
        <v>0</v>
      </c>
      <c r="AC69" s="85"/>
      <c r="AD69" s="90"/>
      <c r="AE69" s="91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</row>
    <row r="70" spans="1:77" s="92" customFormat="1" ht="92.25" customHeight="1" x14ac:dyDescent="0.2">
      <c r="A70" s="251"/>
      <c r="B70" s="251"/>
      <c r="C70" s="85" t="s">
        <v>270</v>
      </c>
      <c r="D70" s="253" t="s">
        <v>264</v>
      </c>
      <c r="E70" s="253"/>
      <c r="F70" s="87" t="s">
        <v>474</v>
      </c>
      <c r="G70" s="85" t="s">
        <v>122</v>
      </c>
      <c r="H70" s="88">
        <v>1</v>
      </c>
      <c r="I70" s="88">
        <v>0.15</v>
      </c>
      <c r="J70" s="88">
        <v>0.25</v>
      </c>
      <c r="K70" s="88">
        <v>0.3</v>
      </c>
      <c r="L70" s="88">
        <v>0.3</v>
      </c>
      <c r="M70" s="85">
        <v>31501</v>
      </c>
      <c r="N70" s="89">
        <v>0</v>
      </c>
      <c r="O70" s="89">
        <v>0</v>
      </c>
      <c r="P70" s="89">
        <v>0</v>
      </c>
      <c r="Q70" s="89">
        <v>0</v>
      </c>
      <c r="R70" s="89">
        <v>497500000</v>
      </c>
      <c r="S70" s="89">
        <v>0</v>
      </c>
      <c r="T70" s="89">
        <v>0</v>
      </c>
      <c r="U70" s="89">
        <v>0</v>
      </c>
      <c r="V70" s="89">
        <v>0</v>
      </c>
      <c r="W70" s="89">
        <v>0</v>
      </c>
      <c r="X70" s="89">
        <v>0</v>
      </c>
      <c r="Y70" s="89">
        <v>0</v>
      </c>
      <c r="Z70" s="89">
        <v>0</v>
      </c>
      <c r="AA70" s="89">
        <v>0</v>
      </c>
      <c r="AB70" s="89">
        <v>0</v>
      </c>
      <c r="AC70" s="93"/>
      <c r="AD70" s="90"/>
      <c r="AE70" s="91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2"/>
      <c r="BH70" s="82"/>
      <c r="BI70" s="82"/>
      <c r="BJ70" s="82"/>
      <c r="BK70" s="82"/>
      <c r="BL70" s="82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2"/>
    </row>
    <row r="71" spans="1:77" s="92" customFormat="1" ht="45.75" customHeight="1" x14ac:dyDescent="0.2">
      <c r="A71" s="251"/>
      <c r="B71" s="251" t="s">
        <v>274</v>
      </c>
      <c r="C71" s="251" t="s">
        <v>475</v>
      </c>
      <c r="D71" s="253" t="s">
        <v>476</v>
      </c>
      <c r="E71" s="253">
        <v>2020051290068</v>
      </c>
      <c r="F71" s="252" t="s">
        <v>477</v>
      </c>
      <c r="G71" s="251" t="s">
        <v>19</v>
      </c>
      <c r="H71" s="251">
        <v>1</v>
      </c>
      <c r="I71" s="250">
        <v>0.25</v>
      </c>
      <c r="J71" s="250">
        <v>0.25</v>
      </c>
      <c r="K71" s="250">
        <v>0.25</v>
      </c>
      <c r="L71" s="250">
        <v>0.25</v>
      </c>
      <c r="M71" s="85"/>
      <c r="N71" s="89">
        <v>0</v>
      </c>
      <c r="O71" s="89">
        <v>0</v>
      </c>
      <c r="P71" s="89">
        <v>0</v>
      </c>
      <c r="Q71" s="89">
        <v>222013962</v>
      </c>
      <c r="R71" s="89">
        <v>0</v>
      </c>
      <c r="S71" s="89">
        <v>0</v>
      </c>
      <c r="T71" s="89">
        <v>0</v>
      </c>
      <c r="U71" s="89">
        <v>0</v>
      </c>
      <c r="V71" s="89">
        <v>0</v>
      </c>
      <c r="W71" s="89">
        <v>0</v>
      </c>
      <c r="X71" s="89">
        <v>0</v>
      </c>
      <c r="Y71" s="89">
        <v>0</v>
      </c>
      <c r="Z71" s="89">
        <v>0</v>
      </c>
      <c r="AA71" s="89">
        <v>0</v>
      </c>
      <c r="AB71" s="89">
        <v>0</v>
      </c>
      <c r="AC71" s="85"/>
      <c r="AD71" s="90"/>
      <c r="AE71" s="91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/>
      <c r="AY71" s="82"/>
      <c r="AZ71" s="82"/>
      <c r="BA71" s="82"/>
      <c r="BB71" s="82"/>
      <c r="BC71" s="82"/>
      <c r="BD71" s="82"/>
      <c r="BE71" s="82"/>
      <c r="BF71" s="82"/>
      <c r="BG71" s="82"/>
      <c r="BH71" s="82"/>
      <c r="BI71" s="82"/>
      <c r="BJ71" s="82"/>
      <c r="BK71" s="82"/>
      <c r="BL71" s="82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  <c r="BY71" s="82"/>
    </row>
    <row r="72" spans="1:77" s="92" customFormat="1" ht="45.75" customHeight="1" x14ac:dyDescent="0.2">
      <c r="A72" s="251"/>
      <c r="B72" s="251"/>
      <c r="C72" s="251"/>
      <c r="D72" s="253" t="s">
        <v>476</v>
      </c>
      <c r="E72" s="253"/>
      <c r="F72" s="252"/>
      <c r="G72" s="251" t="s">
        <v>19</v>
      </c>
      <c r="H72" s="251">
        <v>1</v>
      </c>
      <c r="I72" s="250"/>
      <c r="J72" s="250"/>
      <c r="K72" s="250"/>
      <c r="L72" s="250"/>
      <c r="M72" s="85">
        <v>31002</v>
      </c>
      <c r="N72" s="89">
        <v>0</v>
      </c>
      <c r="O72" s="89">
        <v>0</v>
      </c>
      <c r="P72" s="89">
        <v>0</v>
      </c>
      <c r="Q72" s="89">
        <v>0</v>
      </c>
      <c r="R72" s="92">
        <v>0</v>
      </c>
      <c r="S72" s="89">
        <v>0</v>
      </c>
      <c r="T72" s="89">
        <v>0</v>
      </c>
      <c r="U72" s="89">
        <v>0</v>
      </c>
      <c r="V72" s="89">
        <v>0</v>
      </c>
      <c r="W72" s="89">
        <v>0</v>
      </c>
      <c r="X72" s="89">
        <v>0</v>
      </c>
      <c r="Y72" s="89">
        <v>0</v>
      </c>
      <c r="Z72" s="89">
        <v>0</v>
      </c>
      <c r="AA72" s="89">
        <v>0</v>
      </c>
      <c r="AB72" s="89">
        <v>0</v>
      </c>
      <c r="AC72" s="85"/>
      <c r="AD72" s="90"/>
      <c r="AE72" s="91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82"/>
      <c r="AQ72" s="82"/>
      <c r="AR72" s="82"/>
      <c r="AS72" s="82"/>
      <c r="AT72" s="82"/>
      <c r="AU72" s="82"/>
      <c r="AV72" s="82"/>
      <c r="AW72" s="82"/>
      <c r="AX72" s="82"/>
      <c r="AY72" s="82"/>
      <c r="AZ72" s="82"/>
      <c r="BA72" s="82"/>
      <c r="BB72" s="82"/>
      <c r="BC72" s="82"/>
      <c r="BD72" s="82"/>
      <c r="BE72" s="82"/>
      <c r="BF72" s="82"/>
      <c r="BG72" s="82"/>
      <c r="BH72" s="82"/>
      <c r="BI72" s="82"/>
      <c r="BJ72" s="82"/>
      <c r="BK72" s="82"/>
      <c r="BL72" s="82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  <c r="BY72" s="82"/>
    </row>
    <row r="73" spans="1:77" s="92" customFormat="1" ht="45.75" customHeight="1" x14ac:dyDescent="0.2">
      <c r="A73" s="251"/>
      <c r="B73" s="251"/>
      <c r="C73" s="251"/>
      <c r="D73" s="253" t="s">
        <v>476</v>
      </c>
      <c r="E73" s="253"/>
      <c r="F73" s="87" t="s">
        <v>615</v>
      </c>
      <c r="G73" s="85" t="s">
        <v>19</v>
      </c>
      <c r="H73" s="85">
        <v>1</v>
      </c>
      <c r="I73" s="88">
        <v>0.25</v>
      </c>
      <c r="J73" s="88">
        <v>0.25</v>
      </c>
      <c r="K73" s="88">
        <v>0.25</v>
      </c>
      <c r="L73" s="88">
        <v>0.25</v>
      </c>
      <c r="M73" s="85">
        <v>31002</v>
      </c>
      <c r="N73" s="89">
        <v>0</v>
      </c>
      <c r="O73" s="89">
        <v>0</v>
      </c>
      <c r="P73" s="89">
        <v>0</v>
      </c>
      <c r="Q73" s="89">
        <v>0</v>
      </c>
      <c r="R73" s="89">
        <v>85000000</v>
      </c>
      <c r="S73" s="89">
        <v>0</v>
      </c>
      <c r="T73" s="89">
        <v>0</v>
      </c>
      <c r="U73" s="89">
        <v>0</v>
      </c>
      <c r="V73" s="89">
        <v>0</v>
      </c>
      <c r="W73" s="89">
        <v>0</v>
      </c>
      <c r="X73" s="89">
        <v>0</v>
      </c>
      <c r="Y73" s="89">
        <v>0</v>
      </c>
      <c r="Z73" s="89">
        <v>0</v>
      </c>
      <c r="AA73" s="89">
        <v>0</v>
      </c>
      <c r="AB73" s="89">
        <v>0</v>
      </c>
      <c r="AC73" s="85"/>
      <c r="AD73" s="90"/>
      <c r="AE73" s="91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  <c r="BH73" s="82"/>
      <c r="BI73" s="82"/>
      <c r="BJ73" s="82"/>
      <c r="BK73" s="82"/>
      <c r="BL73" s="82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</row>
    <row r="74" spans="1:77" s="92" customFormat="1" ht="45.75" customHeight="1" x14ac:dyDescent="0.2">
      <c r="A74" s="251"/>
      <c r="B74" s="251"/>
      <c r="C74" s="251"/>
      <c r="D74" s="253" t="s">
        <v>476</v>
      </c>
      <c r="E74" s="253"/>
      <c r="F74" s="252" t="s">
        <v>478</v>
      </c>
      <c r="G74" s="251" t="s">
        <v>19</v>
      </c>
      <c r="H74" s="251">
        <v>1</v>
      </c>
      <c r="I74" s="88">
        <v>0.25</v>
      </c>
      <c r="J74" s="88">
        <v>0.25</v>
      </c>
      <c r="K74" s="88">
        <v>0.25</v>
      </c>
      <c r="L74" s="88">
        <v>0.25</v>
      </c>
      <c r="M74" s="85"/>
      <c r="N74" s="89">
        <v>0</v>
      </c>
      <c r="O74" s="89">
        <v>0</v>
      </c>
      <c r="P74" s="89">
        <v>0</v>
      </c>
      <c r="Q74" s="89">
        <v>0</v>
      </c>
      <c r="R74" s="89">
        <v>0</v>
      </c>
      <c r="S74" s="89">
        <v>0</v>
      </c>
      <c r="T74" s="89">
        <v>0</v>
      </c>
      <c r="U74" s="89">
        <v>0</v>
      </c>
      <c r="V74" s="89">
        <v>0</v>
      </c>
      <c r="W74" s="89">
        <v>0</v>
      </c>
      <c r="X74" s="89">
        <v>0</v>
      </c>
      <c r="Y74" s="89">
        <v>0</v>
      </c>
      <c r="Z74" s="89">
        <v>0</v>
      </c>
      <c r="AA74" s="89">
        <v>0</v>
      </c>
      <c r="AB74" s="89">
        <v>0</v>
      </c>
      <c r="AC74" s="85"/>
      <c r="AD74" s="90"/>
      <c r="AE74" s="91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82"/>
      <c r="BK74" s="82"/>
      <c r="BL74" s="82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</row>
    <row r="75" spans="1:77" s="92" customFormat="1" ht="45.75" customHeight="1" x14ac:dyDescent="0.2">
      <c r="A75" s="251"/>
      <c r="B75" s="251"/>
      <c r="C75" s="251"/>
      <c r="D75" s="253" t="s">
        <v>476</v>
      </c>
      <c r="E75" s="253"/>
      <c r="F75" s="252"/>
      <c r="G75" s="251" t="s">
        <v>19</v>
      </c>
      <c r="H75" s="251">
        <v>1</v>
      </c>
      <c r="I75" s="88">
        <v>0.25</v>
      </c>
      <c r="J75" s="88">
        <v>0.25</v>
      </c>
      <c r="K75" s="88">
        <v>0.25</v>
      </c>
      <c r="L75" s="88">
        <v>0.25</v>
      </c>
      <c r="M75" s="85">
        <v>31002</v>
      </c>
      <c r="N75" s="89">
        <v>0</v>
      </c>
      <c r="O75" s="89">
        <v>0</v>
      </c>
      <c r="P75" s="89">
        <v>0</v>
      </c>
      <c r="Q75" s="89">
        <v>0</v>
      </c>
      <c r="R75" s="89">
        <v>160000000</v>
      </c>
      <c r="S75" s="89">
        <v>0</v>
      </c>
      <c r="T75" s="89">
        <v>0</v>
      </c>
      <c r="U75" s="89">
        <v>0</v>
      </c>
      <c r="V75" s="89">
        <v>0</v>
      </c>
      <c r="W75" s="89">
        <v>0</v>
      </c>
      <c r="X75" s="89">
        <v>0</v>
      </c>
      <c r="Y75" s="89">
        <v>0</v>
      </c>
      <c r="Z75" s="89">
        <v>0</v>
      </c>
      <c r="AA75" s="89">
        <v>0</v>
      </c>
      <c r="AB75" s="89">
        <v>0</v>
      </c>
      <c r="AC75" s="85"/>
      <c r="AD75" s="90"/>
      <c r="AE75" s="91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  <c r="BH75" s="82"/>
      <c r="BI75" s="82"/>
      <c r="BJ75" s="82"/>
      <c r="BK75" s="82"/>
      <c r="BL75" s="82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</row>
    <row r="76" spans="1:77" s="92" customFormat="1" ht="45.75" customHeight="1" x14ac:dyDescent="0.2">
      <c r="A76" s="251"/>
      <c r="B76" s="251"/>
      <c r="C76" s="251"/>
      <c r="D76" s="253" t="s">
        <v>476</v>
      </c>
      <c r="E76" s="253"/>
      <c r="F76" s="87" t="s">
        <v>479</v>
      </c>
      <c r="G76" s="85" t="s">
        <v>26</v>
      </c>
      <c r="H76" s="88">
        <v>0.75</v>
      </c>
      <c r="I76" s="88">
        <v>0.05</v>
      </c>
      <c r="J76" s="88">
        <v>0.25</v>
      </c>
      <c r="K76" s="88">
        <v>0.3</v>
      </c>
      <c r="L76" s="88">
        <v>0.4</v>
      </c>
      <c r="M76" s="85">
        <v>61006</v>
      </c>
      <c r="N76" s="89">
        <v>0</v>
      </c>
      <c r="O76" s="89">
        <v>0</v>
      </c>
      <c r="P76" s="89">
        <v>0</v>
      </c>
      <c r="Q76" s="89">
        <v>0</v>
      </c>
      <c r="R76" s="89">
        <v>54000000</v>
      </c>
      <c r="S76" s="89">
        <v>0</v>
      </c>
      <c r="T76" s="89">
        <v>0</v>
      </c>
      <c r="U76" s="89">
        <v>0</v>
      </c>
      <c r="V76" s="89">
        <v>0</v>
      </c>
      <c r="W76" s="89">
        <v>0</v>
      </c>
      <c r="X76" s="89">
        <v>0</v>
      </c>
      <c r="Y76" s="89">
        <v>0</v>
      </c>
      <c r="Z76" s="89">
        <v>0</v>
      </c>
      <c r="AA76" s="89">
        <v>0</v>
      </c>
      <c r="AB76" s="89">
        <v>0</v>
      </c>
      <c r="AC76" s="93"/>
      <c r="AD76" s="90"/>
      <c r="AE76" s="91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82"/>
      <c r="BH76" s="82"/>
      <c r="BI76" s="82"/>
      <c r="BJ76" s="82"/>
      <c r="BK76" s="82"/>
      <c r="BL76" s="82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  <c r="BY76" s="82"/>
    </row>
    <row r="77" spans="1:77" s="92" customFormat="1" ht="45.75" customHeight="1" x14ac:dyDescent="0.2">
      <c r="A77" s="251"/>
      <c r="B77" s="251"/>
      <c r="C77" s="251"/>
      <c r="D77" s="253" t="s">
        <v>476</v>
      </c>
      <c r="E77" s="253"/>
      <c r="F77" s="87" t="s">
        <v>616</v>
      </c>
      <c r="G77" s="85" t="s">
        <v>19</v>
      </c>
      <c r="H77" s="85">
        <v>1</v>
      </c>
      <c r="I77" s="88">
        <v>0.25</v>
      </c>
      <c r="J77" s="88">
        <v>0.25</v>
      </c>
      <c r="K77" s="88">
        <v>0.25</v>
      </c>
      <c r="L77" s="88">
        <v>0.25</v>
      </c>
      <c r="M77" s="85">
        <v>31002</v>
      </c>
      <c r="N77" s="89">
        <v>0</v>
      </c>
      <c r="O77" s="89">
        <v>0</v>
      </c>
      <c r="P77" s="89">
        <v>0</v>
      </c>
      <c r="Q77" s="89">
        <v>0</v>
      </c>
      <c r="R77" s="89">
        <v>85000000</v>
      </c>
      <c r="S77" s="89">
        <v>0</v>
      </c>
      <c r="T77" s="89">
        <v>0</v>
      </c>
      <c r="U77" s="89">
        <v>0</v>
      </c>
      <c r="V77" s="89">
        <v>0</v>
      </c>
      <c r="W77" s="89">
        <v>0</v>
      </c>
      <c r="X77" s="89">
        <v>0</v>
      </c>
      <c r="Y77" s="89">
        <v>0</v>
      </c>
      <c r="Z77" s="89">
        <v>0</v>
      </c>
      <c r="AA77" s="89">
        <v>0</v>
      </c>
      <c r="AB77" s="89">
        <v>0</v>
      </c>
      <c r="AC77" s="85"/>
      <c r="AD77" s="90"/>
      <c r="AE77" s="91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2"/>
      <c r="BK77" s="82"/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</row>
    <row r="78" spans="1:77" s="92" customFormat="1" ht="68.25" customHeight="1" x14ac:dyDescent="0.2">
      <c r="A78" s="251"/>
      <c r="B78" s="251"/>
      <c r="C78" s="85" t="s">
        <v>285</v>
      </c>
      <c r="D78" s="85" t="s">
        <v>262</v>
      </c>
      <c r="E78" s="86">
        <v>2020051290012</v>
      </c>
      <c r="F78" s="87" t="s">
        <v>480</v>
      </c>
      <c r="G78" s="85" t="s">
        <v>19</v>
      </c>
      <c r="H78" s="85">
        <v>1</v>
      </c>
      <c r="I78" s="88">
        <v>0.25</v>
      </c>
      <c r="J78" s="88">
        <v>0.25</v>
      </c>
      <c r="K78" s="88">
        <v>0.25</v>
      </c>
      <c r="L78" s="88">
        <v>0.25</v>
      </c>
      <c r="M78" s="85">
        <v>61006</v>
      </c>
      <c r="N78" s="89">
        <v>0</v>
      </c>
      <c r="O78" s="89">
        <v>0</v>
      </c>
      <c r="P78" s="89">
        <v>0</v>
      </c>
      <c r="Q78" s="89">
        <v>0</v>
      </c>
      <c r="R78" s="89">
        <v>46000000</v>
      </c>
      <c r="S78" s="89">
        <v>0</v>
      </c>
      <c r="T78" s="89">
        <v>0</v>
      </c>
      <c r="U78" s="89">
        <v>0</v>
      </c>
      <c r="V78" s="89">
        <v>0</v>
      </c>
      <c r="W78" s="89">
        <v>0</v>
      </c>
      <c r="X78" s="89">
        <v>0</v>
      </c>
      <c r="Y78" s="89">
        <v>0</v>
      </c>
      <c r="Z78" s="89">
        <v>0</v>
      </c>
      <c r="AA78" s="89">
        <v>0</v>
      </c>
      <c r="AB78" s="89">
        <v>0</v>
      </c>
      <c r="AC78" s="85"/>
      <c r="AD78" s="90"/>
      <c r="AE78" s="91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2"/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</row>
    <row r="79" spans="1:77" s="92" customFormat="1" ht="81" customHeight="1" x14ac:dyDescent="0.2">
      <c r="A79" s="251" t="s">
        <v>222</v>
      </c>
      <c r="B79" s="251" t="s">
        <v>306</v>
      </c>
      <c r="C79" s="251" t="s">
        <v>307</v>
      </c>
      <c r="D79" s="253" t="s">
        <v>481</v>
      </c>
      <c r="E79" s="253">
        <v>2020051290070</v>
      </c>
      <c r="F79" s="87" t="s">
        <v>482</v>
      </c>
      <c r="G79" s="85" t="s">
        <v>19</v>
      </c>
      <c r="H79" s="85">
        <v>1</v>
      </c>
      <c r="I79" s="88">
        <v>0.25</v>
      </c>
      <c r="J79" s="88">
        <v>0.25</v>
      </c>
      <c r="K79" s="88">
        <v>0.25</v>
      </c>
      <c r="L79" s="88">
        <v>0.25</v>
      </c>
      <c r="M79" s="85">
        <v>31709</v>
      </c>
      <c r="N79" s="89">
        <v>0</v>
      </c>
      <c r="O79" s="89">
        <v>0</v>
      </c>
      <c r="P79" s="89">
        <v>0</v>
      </c>
      <c r="Q79" s="89">
        <v>0</v>
      </c>
      <c r="R79" s="89">
        <v>85000000</v>
      </c>
      <c r="S79" s="89">
        <v>0</v>
      </c>
      <c r="T79" s="89">
        <v>0</v>
      </c>
      <c r="U79" s="89">
        <v>0</v>
      </c>
      <c r="V79" s="89">
        <v>0</v>
      </c>
      <c r="W79" s="89">
        <v>0</v>
      </c>
      <c r="X79" s="89">
        <v>0</v>
      </c>
      <c r="Y79" s="89">
        <v>0</v>
      </c>
      <c r="Z79" s="89">
        <v>0</v>
      </c>
      <c r="AA79" s="89">
        <v>0</v>
      </c>
      <c r="AB79" s="89">
        <v>0</v>
      </c>
      <c r="AC79" s="85"/>
      <c r="AD79" s="90"/>
      <c r="AE79" s="91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</row>
    <row r="80" spans="1:77" s="92" customFormat="1" ht="46.5" customHeight="1" x14ac:dyDescent="0.2">
      <c r="A80" s="251"/>
      <c r="B80" s="251"/>
      <c r="C80" s="251"/>
      <c r="D80" s="253" t="s">
        <v>481</v>
      </c>
      <c r="E80" s="253"/>
      <c r="F80" s="87" t="s">
        <v>483</v>
      </c>
      <c r="G80" s="85" t="s">
        <v>26</v>
      </c>
      <c r="H80" s="88">
        <v>0.5</v>
      </c>
      <c r="I80" s="88">
        <v>0.25</v>
      </c>
      <c r="J80" s="88">
        <v>0.25</v>
      </c>
      <c r="K80" s="88">
        <v>0.25</v>
      </c>
      <c r="L80" s="88">
        <v>0.25</v>
      </c>
      <c r="M80" s="85">
        <v>31709</v>
      </c>
      <c r="N80" s="89">
        <v>0</v>
      </c>
      <c r="O80" s="89">
        <v>0</v>
      </c>
      <c r="P80" s="89">
        <v>0</v>
      </c>
      <c r="Q80" s="89">
        <v>0</v>
      </c>
      <c r="R80" s="89">
        <v>70000000</v>
      </c>
      <c r="S80" s="89">
        <v>0</v>
      </c>
      <c r="T80" s="89">
        <v>0</v>
      </c>
      <c r="U80" s="89">
        <v>0</v>
      </c>
      <c r="V80" s="89">
        <v>0</v>
      </c>
      <c r="W80" s="89">
        <v>0</v>
      </c>
      <c r="X80" s="89">
        <v>0</v>
      </c>
      <c r="Y80" s="89">
        <v>0</v>
      </c>
      <c r="Z80" s="89">
        <v>0</v>
      </c>
      <c r="AA80" s="89">
        <v>0</v>
      </c>
      <c r="AB80" s="89">
        <v>0</v>
      </c>
      <c r="AC80" s="93"/>
      <c r="AD80" s="90"/>
      <c r="AE80" s="91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</row>
    <row r="81" spans="1:77" s="92" customFormat="1" ht="30.75" customHeight="1" x14ac:dyDescent="0.2">
      <c r="A81" s="251"/>
      <c r="B81" s="251"/>
      <c r="C81" s="251"/>
      <c r="D81" s="253" t="s">
        <v>481</v>
      </c>
      <c r="E81" s="253"/>
      <c r="F81" s="252" t="s">
        <v>484</v>
      </c>
      <c r="G81" s="251" t="s">
        <v>19</v>
      </c>
      <c r="H81" s="251">
        <v>1</v>
      </c>
      <c r="I81" s="250">
        <v>0.25</v>
      </c>
      <c r="J81" s="250">
        <v>0.25</v>
      </c>
      <c r="K81" s="250">
        <v>0.25</v>
      </c>
      <c r="L81" s="250">
        <v>0.25</v>
      </c>
      <c r="M81" s="85"/>
      <c r="N81" s="89">
        <v>0</v>
      </c>
      <c r="O81" s="89">
        <v>0</v>
      </c>
      <c r="P81" s="89">
        <v>0</v>
      </c>
      <c r="Q81" s="89">
        <v>0</v>
      </c>
      <c r="R81" s="89">
        <v>0</v>
      </c>
      <c r="S81" s="89">
        <v>0</v>
      </c>
      <c r="T81" s="89">
        <v>0</v>
      </c>
      <c r="U81" s="89">
        <v>0</v>
      </c>
      <c r="V81" s="89">
        <v>0</v>
      </c>
      <c r="W81" s="89">
        <v>0</v>
      </c>
      <c r="X81" s="89">
        <v>0</v>
      </c>
      <c r="Y81" s="89">
        <v>0</v>
      </c>
      <c r="Z81" s="89">
        <v>0</v>
      </c>
      <c r="AA81" s="89">
        <v>0</v>
      </c>
      <c r="AB81" s="89">
        <v>0</v>
      </c>
      <c r="AC81" s="85"/>
      <c r="AD81" s="90"/>
      <c r="AE81" s="91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  <c r="BH81" s="82"/>
      <c r="BI81" s="82"/>
      <c r="BJ81" s="82"/>
      <c r="BK81" s="82"/>
      <c r="BL81" s="82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</row>
    <row r="82" spans="1:77" s="92" customFormat="1" ht="30.75" customHeight="1" x14ac:dyDescent="0.2">
      <c r="A82" s="251"/>
      <c r="B82" s="251"/>
      <c r="C82" s="251"/>
      <c r="D82" s="253" t="s">
        <v>481</v>
      </c>
      <c r="E82" s="253"/>
      <c r="F82" s="252"/>
      <c r="G82" s="251" t="s">
        <v>19</v>
      </c>
      <c r="H82" s="251">
        <v>1</v>
      </c>
      <c r="I82" s="250"/>
      <c r="J82" s="250"/>
      <c r="K82" s="250"/>
      <c r="L82" s="250"/>
      <c r="M82" s="85">
        <v>31709</v>
      </c>
      <c r="N82" s="89">
        <v>0</v>
      </c>
      <c r="O82" s="89">
        <v>0</v>
      </c>
      <c r="P82" s="89">
        <v>0</v>
      </c>
      <c r="Q82" s="89">
        <v>0</v>
      </c>
      <c r="R82" s="89">
        <v>66245802</v>
      </c>
      <c r="S82" s="89">
        <v>0</v>
      </c>
      <c r="T82" s="89">
        <v>0</v>
      </c>
      <c r="U82" s="89">
        <v>0</v>
      </c>
      <c r="V82" s="89">
        <v>0</v>
      </c>
      <c r="W82" s="89">
        <v>0</v>
      </c>
      <c r="X82" s="89">
        <v>0</v>
      </c>
      <c r="Y82" s="89">
        <v>0</v>
      </c>
      <c r="Z82" s="89">
        <v>0</v>
      </c>
      <c r="AA82" s="89">
        <v>0</v>
      </c>
      <c r="AB82" s="89">
        <v>0</v>
      </c>
      <c r="AC82" s="85"/>
      <c r="AD82" s="90"/>
      <c r="AE82" s="91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82"/>
      <c r="BC82" s="82"/>
      <c r="BD82" s="82"/>
      <c r="BE82" s="82"/>
      <c r="BF82" s="82"/>
      <c r="BG82" s="82"/>
      <c r="BH82" s="82"/>
      <c r="BI82" s="82"/>
      <c r="BJ82" s="82"/>
      <c r="BK82" s="82"/>
      <c r="BL82" s="82"/>
      <c r="BM82" s="82"/>
      <c r="BN82" s="82"/>
      <c r="BO82" s="82"/>
      <c r="BP82" s="82"/>
      <c r="BQ82" s="82"/>
      <c r="BR82" s="82"/>
      <c r="BS82" s="82"/>
      <c r="BT82" s="82"/>
      <c r="BU82" s="82"/>
      <c r="BV82" s="82"/>
      <c r="BW82" s="82"/>
      <c r="BX82" s="82"/>
      <c r="BY82" s="82"/>
    </row>
    <row r="83" spans="1:77" s="92" customFormat="1" ht="30.75" customHeight="1" x14ac:dyDescent="0.2">
      <c r="A83" s="251"/>
      <c r="B83" s="251"/>
      <c r="C83" s="251"/>
      <c r="D83" s="253" t="s">
        <v>481</v>
      </c>
      <c r="E83" s="253"/>
      <c r="F83" s="252"/>
      <c r="G83" s="251" t="s">
        <v>19</v>
      </c>
      <c r="H83" s="251">
        <v>1</v>
      </c>
      <c r="I83" s="250"/>
      <c r="J83" s="250"/>
      <c r="K83" s="250"/>
      <c r="L83" s="250"/>
      <c r="M83" s="85">
        <v>51711</v>
      </c>
      <c r="N83" s="89">
        <v>0</v>
      </c>
      <c r="O83" s="89">
        <v>0</v>
      </c>
      <c r="P83" s="89">
        <v>0</v>
      </c>
      <c r="Q83" s="89">
        <v>0</v>
      </c>
      <c r="R83" s="89">
        <v>0</v>
      </c>
      <c r="S83" s="89">
        <v>0</v>
      </c>
      <c r="T83" s="89">
        <v>0</v>
      </c>
      <c r="U83" s="89">
        <v>0</v>
      </c>
      <c r="V83" s="89">
        <v>0</v>
      </c>
      <c r="W83" s="89">
        <v>0</v>
      </c>
      <c r="X83" s="89">
        <v>0</v>
      </c>
      <c r="Y83" s="89">
        <v>7154081</v>
      </c>
      <c r="Z83" s="89">
        <v>0</v>
      </c>
      <c r="AA83" s="89">
        <v>0</v>
      </c>
      <c r="AB83" s="89">
        <v>0</v>
      </c>
      <c r="AC83" s="85"/>
      <c r="AD83" s="90"/>
      <c r="AE83" s="91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82"/>
      <c r="BI83" s="82"/>
      <c r="BJ83" s="82"/>
      <c r="BK83" s="82"/>
      <c r="BL83" s="82"/>
      <c r="BM83" s="82"/>
      <c r="BN83" s="82"/>
      <c r="BO83" s="82"/>
      <c r="BP83" s="82"/>
      <c r="BQ83" s="82"/>
      <c r="BR83" s="82"/>
      <c r="BS83" s="82"/>
      <c r="BT83" s="82"/>
      <c r="BU83" s="82"/>
      <c r="BV83" s="82"/>
      <c r="BW83" s="82"/>
      <c r="BX83" s="82"/>
      <c r="BY83" s="82"/>
    </row>
    <row r="84" spans="1:77" s="92" customFormat="1" ht="39" customHeight="1" x14ac:dyDescent="0.2">
      <c r="A84" s="251"/>
      <c r="B84" s="251"/>
      <c r="C84" s="251"/>
      <c r="D84" s="253" t="s">
        <v>481</v>
      </c>
      <c r="E84" s="253"/>
      <c r="F84" s="87" t="s">
        <v>617</v>
      </c>
      <c r="G84" s="85" t="s">
        <v>19</v>
      </c>
      <c r="H84" s="85">
        <v>1</v>
      </c>
      <c r="I84" s="88">
        <v>0.1</v>
      </c>
      <c r="J84" s="88">
        <v>0.2</v>
      </c>
      <c r="K84" s="88">
        <v>0.3</v>
      </c>
      <c r="L84" s="88">
        <v>0.4</v>
      </c>
      <c r="M84" s="85">
        <v>31709</v>
      </c>
      <c r="N84" s="89">
        <v>0</v>
      </c>
      <c r="O84" s="89">
        <v>0</v>
      </c>
      <c r="P84" s="89">
        <v>0</v>
      </c>
      <c r="Q84" s="89">
        <v>0</v>
      </c>
      <c r="R84" s="89">
        <v>100000000</v>
      </c>
      <c r="S84" s="89">
        <v>0</v>
      </c>
      <c r="T84" s="89">
        <v>0</v>
      </c>
      <c r="U84" s="89">
        <v>0</v>
      </c>
      <c r="V84" s="89">
        <v>0</v>
      </c>
      <c r="W84" s="89">
        <v>0</v>
      </c>
      <c r="X84" s="89">
        <v>0</v>
      </c>
      <c r="Y84" s="89">
        <v>0</v>
      </c>
      <c r="Z84" s="89">
        <v>0</v>
      </c>
      <c r="AA84" s="89">
        <v>0</v>
      </c>
      <c r="AB84" s="89">
        <v>0</v>
      </c>
      <c r="AC84" s="85"/>
      <c r="AD84" s="90"/>
      <c r="AE84" s="91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  <c r="BH84" s="82"/>
      <c r="BI84" s="82"/>
      <c r="BJ84" s="82"/>
      <c r="BK84" s="82"/>
      <c r="BL84" s="82"/>
      <c r="BM84" s="82"/>
      <c r="BN84" s="82"/>
      <c r="BO84" s="82"/>
      <c r="BP84" s="82"/>
      <c r="BQ84" s="82"/>
      <c r="BR84" s="82"/>
      <c r="BS84" s="82"/>
      <c r="BT84" s="82"/>
      <c r="BU84" s="82"/>
      <c r="BV84" s="82"/>
      <c r="BW84" s="82"/>
      <c r="BX84" s="82"/>
      <c r="BY84" s="82"/>
    </row>
    <row r="85" spans="1:77" s="92" customFormat="1" ht="39" customHeight="1" x14ac:dyDescent="0.2">
      <c r="A85" s="251"/>
      <c r="B85" s="251" t="s">
        <v>436</v>
      </c>
      <c r="C85" s="251" t="s">
        <v>485</v>
      </c>
      <c r="D85" s="253" t="s">
        <v>481</v>
      </c>
      <c r="E85" s="253"/>
      <c r="F85" s="87" t="s">
        <v>486</v>
      </c>
      <c r="G85" s="85" t="s">
        <v>19</v>
      </c>
      <c r="H85" s="85">
        <v>1</v>
      </c>
      <c r="I85" s="88">
        <v>0.25</v>
      </c>
      <c r="J85" s="88">
        <v>0.25</v>
      </c>
      <c r="K85" s="88">
        <v>0.25</v>
      </c>
      <c r="L85" s="88">
        <v>0.25</v>
      </c>
      <c r="M85" s="85">
        <v>31709</v>
      </c>
      <c r="N85" s="89">
        <v>0</v>
      </c>
      <c r="O85" s="89">
        <v>0</v>
      </c>
      <c r="P85" s="89">
        <v>0</v>
      </c>
      <c r="Q85" s="89">
        <v>0</v>
      </c>
      <c r="R85" s="89">
        <v>25000000</v>
      </c>
      <c r="S85" s="89">
        <v>0</v>
      </c>
      <c r="T85" s="89">
        <v>0</v>
      </c>
      <c r="U85" s="89">
        <v>0</v>
      </c>
      <c r="V85" s="89">
        <v>0</v>
      </c>
      <c r="W85" s="89">
        <v>0</v>
      </c>
      <c r="X85" s="89">
        <v>0</v>
      </c>
      <c r="Y85" s="89">
        <v>0</v>
      </c>
      <c r="Z85" s="89">
        <v>0</v>
      </c>
      <c r="AA85" s="89">
        <v>0</v>
      </c>
      <c r="AB85" s="89">
        <v>0</v>
      </c>
      <c r="AC85" s="85"/>
      <c r="AD85" s="90"/>
      <c r="AE85" s="91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82"/>
      <c r="BC85" s="82"/>
      <c r="BD85" s="82"/>
      <c r="BE85" s="82"/>
      <c r="BF85" s="82"/>
      <c r="BG85" s="82"/>
      <c r="BH85" s="82"/>
      <c r="BI85" s="82"/>
      <c r="BJ85" s="82"/>
      <c r="BK85" s="82"/>
      <c r="BL85" s="82"/>
      <c r="BM85" s="82"/>
      <c r="BN85" s="82"/>
      <c r="BO85" s="82"/>
      <c r="BP85" s="82"/>
      <c r="BQ85" s="82"/>
      <c r="BR85" s="82"/>
      <c r="BS85" s="82"/>
      <c r="BT85" s="82"/>
      <c r="BU85" s="82"/>
      <c r="BV85" s="82"/>
      <c r="BW85" s="82"/>
      <c r="BX85" s="82"/>
      <c r="BY85" s="82"/>
    </row>
    <row r="86" spans="1:77" s="92" customFormat="1" ht="51" customHeight="1" x14ac:dyDescent="0.2">
      <c r="A86" s="251"/>
      <c r="B86" s="251"/>
      <c r="C86" s="251"/>
      <c r="D86" s="253" t="s">
        <v>481</v>
      </c>
      <c r="E86" s="253"/>
      <c r="F86" s="87" t="s">
        <v>487</v>
      </c>
      <c r="G86" s="85" t="s">
        <v>19</v>
      </c>
      <c r="H86" s="85">
        <v>1</v>
      </c>
      <c r="I86" s="88">
        <v>0.15</v>
      </c>
      <c r="J86" s="88">
        <v>0.25</v>
      </c>
      <c r="K86" s="88">
        <v>0.3</v>
      </c>
      <c r="L86" s="88">
        <v>0.3</v>
      </c>
      <c r="M86" s="85">
        <v>31709</v>
      </c>
      <c r="N86" s="89">
        <v>0</v>
      </c>
      <c r="O86" s="89">
        <v>0</v>
      </c>
      <c r="P86" s="89">
        <v>0</v>
      </c>
      <c r="Q86" s="89">
        <v>0</v>
      </c>
      <c r="R86" s="89">
        <v>9000000</v>
      </c>
      <c r="S86" s="89">
        <v>0</v>
      </c>
      <c r="T86" s="89">
        <v>0</v>
      </c>
      <c r="U86" s="89">
        <v>0</v>
      </c>
      <c r="V86" s="89">
        <v>0</v>
      </c>
      <c r="W86" s="89">
        <v>0</v>
      </c>
      <c r="X86" s="89">
        <v>0</v>
      </c>
      <c r="Y86" s="89">
        <v>0</v>
      </c>
      <c r="Z86" s="89">
        <v>0</v>
      </c>
      <c r="AA86" s="89">
        <v>0</v>
      </c>
      <c r="AB86" s="89">
        <v>0</v>
      </c>
      <c r="AC86" s="85"/>
      <c r="AD86" s="90"/>
      <c r="AE86" s="91"/>
      <c r="AF86" s="82"/>
      <c r="AG86" s="82"/>
      <c r="AH86" s="82"/>
      <c r="AI86" s="82"/>
      <c r="AJ86" s="82"/>
      <c r="AK86" s="82"/>
      <c r="AL86" s="82"/>
      <c r="AM86" s="82"/>
      <c r="AN86" s="82"/>
      <c r="AO86" s="82"/>
      <c r="AP86" s="82"/>
      <c r="AQ86" s="82"/>
      <c r="AR86" s="82"/>
      <c r="AS86" s="82"/>
      <c r="AT86" s="82"/>
      <c r="AU86" s="82"/>
      <c r="AV86" s="82"/>
      <c r="AW86" s="82"/>
      <c r="AX86" s="82"/>
      <c r="AY86" s="82"/>
      <c r="AZ86" s="82"/>
      <c r="BA86" s="82"/>
      <c r="BB86" s="82"/>
      <c r="BC86" s="82"/>
      <c r="BD86" s="82"/>
      <c r="BE86" s="82"/>
      <c r="BF86" s="82"/>
      <c r="BG86" s="82"/>
      <c r="BH86" s="82"/>
      <c r="BI86" s="82"/>
      <c r="BJ86" s="82"/>
      <c r="BK86" s="82"/>
      <c r="BL86" s="82"/>
      <c r="BM86" s="82"/>
      <c r="BN86" s="82"/>
      <c r="BO86" s="82"/>
      <c r="BP86" s="82"/>
      <c r="BQ86" s="82"/>
      <c r="BR86" s="82"/>
      <c r="BS86" s="82"/>
      <c r="BT86" s="82"/>
      <c r="BU86" s="82"/>
      <c r="BV86" s="82"/>
      <c r="BW86" s="82"/>
      <c r="BX86" s="82"/>
      <c r="BY86" s="82"/>
    </row>
    <row r="87" spans="1:77" s="92" customFormat="1" ht="39" customHeight="1" x14ac:dyDescent="0.2">
      <c r="A87" s="251"/>
      <c r="B87" s="251"/>
      <c r="C87" s="251"/>
      <c r="D87" s="253" t="s">
        <v>481</v>
      </c>
      <c r="E87" s="253"/>
      <c r="F87" s="252" t="s">
        <v>488</v>
      </c>
      <c r="G87" s="251" t="s">
        <v>19</v>
      </c>
      <c r="H87" s="251">
        <v>1</v>
      </c>
      <c r="I87" s="250">
        <v>0.25</v>
      </c>
      <c r="J87" s="250">
        <v>0.25</v>
      </c>
      <c r="K87" s="250">
        <v>0.25</v>
      </c>
      <c r="L87" s="250">
        <v>0.25</v>
      </c>
      <c r="M87" s="85">
        <v>51711</v>
      </c>
      <c r="N87" s="89">
        <v>0</v>
      </c>
      <c r="O87" s="89">
        <v>0</v>
      </c>
      <c r="P87" s="89">
        <v>0</v>
      </c>
      <c r="Q87" s="89">
        <v>0</v>
      </c>
      <c r="R87" s="89">
        <v>0</v>
      </c>
      <c r="S87" s="89">
        <v>0</v>
      </c>
      <c r="T87" s="89">
        <v>0</v>
      </c>
      <c r="U87" s="89">
        <v>0</v>
      </c>
      <c r="V87" s="89">
        <v>0</v>
      </c>
      <c r="W87" s="89">
        <v>0</v>
      </c>
      <c r="X87" s="89">
        <v>0</v>
      </c>
      <c r="Y87" s="89">
        <v>23860046</v>
      </c>
      <c r="Z87" s="89">
        <v>0</v>
      </c>
      <c r="AA87" s="89">
        <v>0</v>
      </c>
      <c r="AB87" s="89">
        <v>0</v>
      </c>
      <c r="AC87" s="85"/>
      <c r="AD87" s="90"/>
      <c r="AE87" s="91"/>
      <c r="AF87" s="82"/>
      <c r="AG87" s="82"/>
      <c r="AH87" s="82"/>
      <c r="AI87" s="82"/>
      <c r="AJ87" s="82"/>
      <c r="AK87" s="82"/>
      <c r="AL87" s="82"/>
      <c r="AM87" s="82"/>
      <c r="AN87" s="82"/>
      <c r="AO87" s="82"/>
      <c r="AP87" s="82"/>
      <c r="AQ87" s="82"/>
      <c r="AR87" s="82"/>
      <c r="AS87" s="82"/>
      <c r="AT87" s="82"/>
      <c r="AU87" s="82"/>
      <c r="AV87" s="82"/>
      <c r="AW87" s="82"/>
      <c r="AX87" s="82"/>
      <c r="AY87" s="82"/>
      <c r="AZ87" s="82"/>
      <c r="BA87" s="82"/>
      <c r="BB87" s="82"/>
      <c r="BC87" s="82"/>
      <c r="BD87" s="82"/>
      <c r="BE87" s="82"/>
      <c r="BF87" s="82"/>
      <c r="BG87" s="82"/>
      <c r="BH87" s="82"/>
      <c r="BI87" s="82"/>
      <c r="BJ87" s="82"/>
      <c r="BK87" s="82"/>
      <c r="BL87" s="82"/>
      <c r="BM87" s="82"/>
      <c r="BN87" s="82"/>
      <c r="BO87" s="82"/>
      <c r="BP87" s="82"/>
      <c r="BQ87" s="82"/>
      <c r="BR87" s="82"/>
      <c r="BS87" s="82"/>
      <c r="BT87" s="82"/>
      <c r="BU87" s="82"/>
      <c r="BV87" s="82"/>
      <c r="BW87" s="82"/>
      <c r="BX87" s="82"/>
      <c r="BY87" s="82"/>
    </row>
    <row r="88" spans="1:77" s="92" customFormat="1" ht="39" customHeight="1" x14ac:dyDescent="0.2">
      <c r="A88" s="251"/>
      <c r="B88" s="251"/>
      <c r="C88" s="251"/>
      <c r="D88" s="253" t="s">
        <v>481</v>
      </c>
      <c r="E88" s="253"/>
      <c r="F88" s="252"/>
      <c r="G88" s="251" t="s">
        <v>19</v>
      </c>
      <c r="H88" s="251">
        <v>1</v>
      </c>
      <c r="I88" s="250"/>
      <c r="J88" s="250"/>
      <c r="K88" s="250"/>
      <c r="L88" s="250"/>
      <c r="M88" s="85">
        <v>31709</v>
      </c>
      <c r="N88" s="89">
        <v>0</v>
      </c>
      <c r="O88" s="89">
        <v>0</v>
      </c>
      <c r="P88" s="89">
        <v>0</v>
      </c>
      <c r="Q88" s="89">
        <v>0</v>
      </c>
      <c r="R88" s="89">
        <v>72812500</v>
      </c>
      <c r="S88" s="89">
        <v>0</v>
      </c>
      <c r="T88" s="89">
        <v>0</v>
      </c>
      <c r="U88" s="89">
        <v>0</v>
      </c>
      <c r="V88" s="89">
        <v>0</v>
      </c>
      <c r="W88" s="89">
        <v>0</v>
      </c>
      <c r="X88" s="89">
        <v>0</v>
      </c>
      <c r="Y88" s="89">
        <v>0</v>
      </c>
      <c r="Z88" s="89">
        <v>0</v>
      </c>
      <c r="AA88" s="89">
        <v>0</v>
      </c>
      <c r="AB88" s="89">
        <v>0</v>
      </c>
      <c r="AC88" s="85"/>
      <c r="AD88" s="90"/>
      <c r="AE88" s="91"/>
      <c r="AF88" s="82"/>
      <c r="AG88" s="82"/>
      <c r="AH88" s="82"/>
      <c r="AI88" s="82"/>
      <c r="AJ88" s="82"/>
      <c r="AK88" s="82"/>
      <c r="AL88" s="82"/>
      <c r="AM88" s="82"/>
      <c r="AN88" s="82"/>
      <c r="AO88" s="82"/>
      <c r="AP88" s="82"/>
      <c r="AQ88" s="82"/>
      <c r="AR88" s="82"/>
      <c r="AS88" s="82"/>
      <c r="AT88" s="82"/>
      <c r="AU88" s="82"/>
      <c r="AV88" s="82"/>
      <c r="AW88" s="82"/>
      <c r="AX88" s="82"/>
      <c r="AY88" s="82"/>
      <c r="AZ88" s="82"/>
      <c r="BA88" s="82"/>
      <c r="BB88" s="82"/>
      <c r="BC88" s="82"/>
      <c r="BD88" s="82"/>
      <c r="BE88" s="82"/>
      <c r="BF88" s="82"/>
      <c r="BG88" s="82"/>
      <c r="BH88" s="82"/>
      <c r="BI88" s="82"/>
      <c r="BJ88" s="82"/>
      <c r="BK88" s="82"/>
      <c r="BL88" s="82"/>
      <c r="BM88" s="82"/>
      <c r="BN88" s="82"/>
      <c r="BO88" s="82"/>
      <c r="BP88" s="82"/>
      <c r="BQ88" s="82"/>
      <c r="BR88" s="82"/>
      <c r="BS88" s="82"/>
      <c r="BT88" s="82"/>
      <c r="BU88" s="82"/>
      <c r="BV88" s="82"/>
      <c r="BW88" s="82"/>
      <c r="BX88" s="82"/>
      <c r="BY88" s="82"/>
    </row>
    <row r="89" spans="1:77" s="92" customFormat="1" ht="39" customHeight="1" x14ac:dyDescent="0.2">
      <c r="A89" s="251"/>
      <c r="B89" s="251"/>
      <c r="C89" s="251"/>
      <c r="D89" s="253" t="s">
        <v>481</v>
      </c>
      <c r="E89" s="253"/>
      <c r="F89" s="252" t="s">
        <v>489</v>
      </c>
      <c r="G89" s="251" t="s">
        <v>19</v>
      </c>
      <c r="H89" s="251">
        <v>1</v>
      </c>
      <c r="I89" s="250">
        <v>0.25</v>
      </c>
      <c r="J89" s="250">
        <v>0.25</v>
      </c>
      <c r="K89" s="250">
        <v>0.25</v>
      </c>
      <c r="L89" s="250">
        <v>0.25</v>
      </c>
      <c r="M89" s="85">
        <v>51711</v>
      </c>
      <c r="N89" s="89">
        <v>0</v>
      </c>
      <c r="O89" s="89">
        <v>0</v>
      </c>
      <c r="P89" s="89">
        <v>0</v>
      </c>
      <c r="Q89" s="89">
        <v>0</v>
      </c>
      <c r="R89" s="89">
        <v>0</v>
      </c>
      <c r="S89" s="89">
        <v>0</v>
      </c>
      <c r="T89" s="89">
        <v>0</v>
      </c>
      <c r="U89" s="89">
        <v>0</v>
      </c>
      <c r="V89" s="89">
        <v>0</v>
      </c>
      <c r="W89" s="89">
        <v>0</v>
      </c>
      <c r="X89" s="89">
        <v>0</v>
      </c>
      <c r="Y89" s="89">
        <v>6000000</v>
      </c>
      <c r="Z89" s="89">
        <v>0</v>
      </c>
      <c r="AA89" s="89">
        <v>0</v>
      </c>
      <c r="AB89" s="89">
        <v>0</v>
      </c>
      <c r="AC89" s="85"/>
      <c r="AD89" s="90"/>
      <c r="AE89" s="91"/>
      <c r="AF89" s="82"/>
      <c r="AG89" s="82"/>
      <c r="AH89" s="82"/>
      <c r="AI89" s="82"/>
      <c r="AJ89" s="82"/>
      <c r="AK89" s="82"/>
      <c r="AL89" s="82"/>
      <c r="AM89" s="82"/>
      <c r="AN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2"/>
      <c r="BB89" s="82"/>
      <c r="BC89" s="82"/>
      <c r="BD89" s="82"/>
      <c r="BE89" s="82"/>
      <c r="BF89" s="82"/>
      <c r="BG89" s="82"/>
      <c r="BH89" s="82"/>
      <c r="BI89" s="82"/>
      <c r="BJ89" s="82"/>
      <c r="BK89" s="82"/>
      <c r="BL89" s="82"/>
      <c r="BM89" s="82"/>
      <c r="BN89" s="82"/>
      <c r="BO89" s="82"/>
      <c r="BP89" s="82"/>
      <c r="BQ89" s="82"/>
      <c r="BR89" s="82"/>
      <c r="BS89" s="82"/>
      <c r="BT89" s="82"/>
      <c r="BU89" s="82"/>
      <c r="BV89" s="82"/>
      <c r="BW89" s="82"/>
      <c r="BX89" s="82"/>
      <c r="BY89" s="82"/>
    </row>
    <row r="90" spans="1:77" s="92" customFormat="1" ht="39" customHeight="1" x14ac:dyDescent="0.2">
      <c r="A90" s="251"/>
      <c r="B90" s="251"/>
      <c r="C90" s="251"/>
      <c r="D90" s="253" t="s">
        <v>481</v>
      </c>
      <c r="E90" s="253"/>
      <c r="F90" s="252"/>
      <c r="G90" s="251" t="s">
        <v>19</v>
      </c>
      <c r="H90" s="251">
        <v>1</v>
      </c>
      <c r="I90" s="250"/>
      <c r="J90" s="250"/>
      <c r="K90" s="250"/>
      <c r="L90" s="250"/>
      <c r="M90" s="85">
        <v>31709</v>
      </c>
      <c r="N90" s="89">
        <v>0</v>
      </c>
      <c r="O90" s="89">
        <v>0</v>
      </c>
      <c r="P90" s="89">
        <v>0</v>
      </c>
      <c r="Q90" s="89">
        <v>0</v>
      </c>
      <c r="R90" s="89">
        <v>0</v>
      </c>
      <c r="S90" s="89">
        <v>0</v>
      </c>
      <c r="T90" s="89">
        <v>0</v>
      </c>
      <c r="U90" s="89">
        <v>0</v>
      </c>
      <c r="V90" s="89">
        <v>0</v>
      </c>
      <c r="W90" s="89">
        <v>0</v>
      </c>
      <c r="X90" s="89">
        <v>0</v>
      </c>
      <c r="Y90" s="89">
        <v>0</v>
      </c>
      <c r="Z90" s="89">
        <v>0</v>
      </c>
      <c r="AA90" s="89">
        <v>0</v>
      </c>
      <c r="AB90" s="89">
        <v>0</v>
      </c>
      <c r="AC90" s="85"/>
      <c r="AD90" s="90"/>
      <c r="AE90" s="91"/>
      <c r="AF90" s="82"/>
      <c r="AG90" s="82"/>
      <c r="AH90" s="82"/>
      <c r="AI90" s="82"/>
      <c r="AJ90" s="82"/>
      <c r="AK90" s="82"/>
      <c r="AL90" s="82"/>
      <c r="AM90" s="82"/>
      <c r="AN90" s="82"/>
      <c r="AO90" s="82"/>
      <c r="AP90" s="82"/>
      <c r="AQ90" s="82"/>
      <c r="AR90" s="82"/>
      <c r="AS90" s="82"/>
      <c r="AT90" s="82"/>
      <c r="AU90" s="82"/>
      <c r="AV90" s="82"/>
      <c r="AW90" s="82"/>
      <c r="AX90" s="82"/>
      <c r="AY90" s="82"/>
      <c r="AZ90" s="82"/>
      <c r="BA90" s="82"/>
      <c r="BB90" s="82"/>
      <c r="BC90" s="82"/>
      <c r="BD90" s="82"/>
      <c r="BE90" s="82"/>
      <c r="BF90" s="82"/>
      <c r="BG90" s="82"/>
      <c r="BH90" s="82"/>
      <c r="BI90" s="82"/>
      <c r="BJ90" s="82"/>
      <c r="BK90" s="82"/>
      <c r="BL90" s="82"/>
      <c r="BM90" s="82"/>
      <c r="BN90" s="82"/>
      <c r="BO90" s="82"/>
      <c r="BP90" s="82"/>
      <c r="BQ90" s="82"/>
      <c r="BR90" s="82"/>
      <c r="BS90" s="82"/>
      <c r="BT90" s="82"/>
      <c r="BU90" s="82"/>
      <c r="BV90" s="82"/>
      <c r="BW90" s="82"/>
      <c r="BX90" s="82"/>
      <c r="BY90" s="82"/>
    </row>
    <row r="91" spans="1:77" s="92" customFormat="1" ht="60.75" customHeight="1" x14ac:dyDescent="0.2">
      <c r="A91" s="251"/>
      <c r="B91" s="251"/>
      <c r="C91" s="85" t="s">
        <v>490</v>
      </c>
      <c r="D91" s="85" t="s">
        <v>491</v>
      </c>
      <c r="E91" s="86">
        <v>2020051290058</v>
      </c>
      <c r="F91" s="87" t="s">
        <v>492</v>
      </c>
      <c r="G91" s="85" t="s">
        <v>19</v>
      </c>
      <c r="H91" s="85">
        <v>1</v>
      </c>
      <c r="I91" s="88">
        <v>0.15</v>
      </c>
      <c r="J91" s="88">
        <v>0.25</v>
      </c>
      <c r="K91" s="88">
        <v>0.3</v>
      </c>
      <c r="L91" s="88">
        <v>0.3</v>
      </c>
      <c r="M91" s="85">
        <v>31709</v>
      </c>
      <c r="N91" s="89">
        <v>0</v>
      </c>
      <c r="O91" s="89">
        <v>0</v>
      </c>
      <c r="P91" s="89">
        <v>0</v>
      </c>
      <c r="Q91" s="89">
        <v>0</v>
      </c>
      <c r="R91" s="89">
        <v>24000000</v>
      </c>
      <c r="S91" s="89">
        <v>0</v>
      </c>
      <c r="T91" s="89">
        <v>0</v>
      </c>
      <c r="U91" s="89">
        <v>0</v>
      </c>
      <c r="V91" s="89">
        <v>0</v>
      </c>
      <c r="W91" s="89">
        <v>0</v>
      </c>
      <c r="X91" s="89">
        <v>0</v>
      </c>
      <c r="Y91" s="89">
        <v>0</v>
      </c>
      <c r="Z91" s="89">
        <v>0</v>
      </c>
      <c r="AA91" s="89">
        <v>0</v>
      </c>
      <c r="AB91" s="89">
        <v>0</v>
      </c>
      <c r="AC91" s="85"/>
      <c r="AD91" s="90"/>
      <c r="AE91" s="91"/>
      <c r="AF91" s="82"/>
      <c r="AG91" s="82"/>
      <c r="AH91" s="82"/>
      <c r="AI91" s="82"/>
      <c r="AJ91" s="82"/>
      <c r="AK91" s="82"/>
      <c r="AL91" s="82"/>
      <c r="AM91" s="82"/>
      <c r="AN91" s="82"/>
      <c r="AO91" s="82"/>
      <c r="AP91" s="82"/>
      <c r="AQ91" s="82"/>
      <c r="AR91" s="82"/>
      <c r="AS91" s="82"/>
      <c r="AT91" s="82"/>
      <c r="AU91" s="82"/>
      <c r="AV91" s="82"/>
      <c r="AW91" s="82"/>
      <c r="AX91" s="82"/>
      <c r="AY91" s="82"/>
      <c r="AZ91" s="82"/>
      <c r="BA91" s="82"/>
      <c r="BB91" s="82"/>
      <c r="BC91" s="82"/>
      <c r="BD91" s="82"/>
      <c r="BE91" s="82"/>
      <c r="BF91" s="82"/>
      <c r="BG91" s="82"/>
      <c r="BH91" s="82"/>
      <c r="BI91" s="82"/>
      <c r="BJ91" s="82"/>
      <c r="BK91" s="82"/>
      <c r="BL91" s="82"/>
      <c r="BM91" s="82"/>
      <c r="BN91" s="82"/>
      <c r="BO91" s="82"/>
      <c r="BP91" s="82"/>
      <c r="BQ91" s="82"/>
      <c r="BR91" s="82"/>
      <c r="BS91" s="82"/>
      <c r="BT91" s="82"/>
      <c r="BU91" s="82"/>
      <c r="BV91" s="82"/>
      <c r="BW91" s="82"/>
      <c r="BX91" s="82"/>
      <c r="BY91" s="82"/>
    </row>
    <row r="92" spans="1:77" ht="15.75" customHeight="1" x14ac:dyDescent="0.2">
      <c r="A92" s="254" t="s">
        <v>50</v>
      </c>
      <c r="B92" s="254"/>
      <c r="C92" s="254"/>
      <c r="D92" s="254"/>
      <c r="E92" s="254"/>
      <c r="F92" s="254"/>
      <c r="G92" s="254"/>
      <c r="H92" s="254"/>
      <c r="I92" s="254"/>
      <c r="J92" s="254"/>
      <c r="K92" s="254"/>
      <c r="L92" s="254"/>
      <c r="M92" s="254"/>
      <c r="N92" s="97">
        <f t="shared" ref="N92:AB92" si="0">SUM(N11:N91)</f>
        <v>0</v>
      </c>
      <c r="O92" s="97">
        <f t="shared" si="0"/>
        <v>0</v>
      </c>
      <c r="P92" s="97">
        <f t="shared" si="0"/>
        <v>0</v>
      </c>
      <c r="Q92" s="97">
        <f t="shared" si="0"/>
        <v>4556122649</v>
      </c>
      <c r="R92" s="97">
        <f t="shared" si="0"/>
        <v>4170568706</v>
      </c>
      <c r="S92" s="97">
        <f t="shared" si="0"/>
        <v>0</v>
      </c>
      <c r="T92" s="97">
        <f t="shared" si="0"/>
        <v>0</v>
      </c>
      <c r="U92" s="97">
        <f t="shared" si="0"/>
        <v>0</v>
      </c>
      <c r="V92" s="97">
        <f t="shared" si="0"/>
        <v>0</v>
      </c>
      <c r="W92" s="97">
        <f t="shared" si="0"/>
        <v>0</v>
      </c>
      <c r="X92" s="97">
        <f t="shared" si="0"/>
        <v>0</v>
      </c>
      <c r="Y92" s="97">
        <f t="shared" si="0"/>
        <v>157797890</v>
      </c>
      <c r="Z92" s="97">
        <f t="shared" si="0"/>
        <v>0</v>
      </c>
      <c r="AA92" s="97">
        <f t="shared" si="0"/>
        <v>0</v>
      </c>
      <c r="AB92" s="97">
        <f t="shared" si="0"/>
        <v>0</v>
      </c>
      <c r="AC92" s="10"/>
      <c r="AD92" s="10"/>
      <c r="AE92" s="91"/>
    </row>
    <row r="93" spans="1:77" s="83" customFormat="1" ht="15.75" customHeight="1" x14ac:dyDescent="0.2">
      <c r="F93" s="98"/>
      <c r="H93" s="99"/>
      <c r="AE93" s="82"/>
      <c r="AF93" s="82"/>
      <c r="AG93" s="82"/>
      <c r="AH93" s="82"/>
      <c r="AI93" s="82"/>
      <c r="AJ93" s="82"/>
      <c r="AK93" s="82"/>
      <c r="AL93" s="82"/>
      <c r="AM93" s="82"/>
      <c r="AN93" s="82"/>
      <c r="AO93" s="82"/>
      <c r="AP93" s="82"/>
      <c r="AQ93" s="82"/>
      <c r="AR93" s="82"/>
      <c r="AS93" s="82"/>
      <c r="AT93" s="82"/>
      <c r="AU93" s="82"/>
      <c r="AV93" s="82"/>
      <c r="AW93" s="82"/>
      <c r="AX93" s="82"/>
      <c r="AY93" s="82"/>
      <c r="AZ93" s="82"/>
      <c r="BA93" s="82"/>
      <c r="BB93" s="82"/>
      <c r="BC93" s="82"/>
      <c r="BD93" s="82"/>
      <c r="BE93" s="82"/>
      <c r="BF93" s="82"/>
      <c r="BG93" s="82"/>
      <c r="BH93" s="82"/>
      <c r="BI93" s="82"/>
      <c r="BJ93" s="82"/>
      <c r="BK93" s="82"/>
      <c r="BL93" s="82"/>
      <c r="BM93" s="82"/>
      <c r="BN93" s="82"/>
      <c r="BO93" s="82"/>
      <c r="BP93" s="82"/>
      <c r="BQ93" s="82"/>
      <c r="BR93" s="82"/>
      <c r="BS93" s="82"/>
      <c r="BT93" s="82"/>
      <c r="BU93" s="82"/>
      <c r="BV93" s="82"/>
      <c r="BW93" s="82"/>
      <c r="BX93" s="82"/>
      <c r="BY93" s="82"/>
    </row>
    <row r="94" spans="1:77" s="83" customFormat="1" ht="15.75" customHeight="1" x14ac:dyDescent="0.2">
      <c r="F94" s="98"/>
      <c r="G94" s="100"/>
      <c r="H94" s="99"/>
      <c r="M94" s="82"/>
      <c r="N94" s="82"/>
      <c r="O94" s="82"/>
      <c r="P94" s="101"/>
      <c r="R94" s="102"/>
      <c r="S94" s="103"/>
      <c r="AE94" s="82"/>
      <c r="AF94" s="82"/>
      <c r="AG94" s="82"/>
      <c r="AH94" s="82"/>
      <c r="AI94" s="82"/>
      <c r="AJ94" s="82"/>
      <c r="AK94" s="82"/>
      <c r="AL94" s="82"/>
      <c r="AM94" s="82"/>
      <c r="AN94" s="82"/>
      <c r="AO94" s="82"/>
      <c r="AP94" s="82"/>
      <c r="AQ94" s="82"/>
      <c r="AR94" s="82"/>
      <c r="AS94" s="82"/>
      <c r="AT94" s="82"/>
      <c r="AU94" s="82"/>
      <c r="AV94" s="82"/>
      <c r="AW94" s="82"/>
      <c r="AX94" s="82"/>
      <c r="AY94" s="82"/>
      <c r="AZ94" s="82"/>
      <c r="BA94" s="82"/>
      <c r="BB94" s="82"/>
      <c r="BC94" s="82"/>
      <c r="BD94" s="82"/>
      <c r="BE94" s="82"/>
      <c r="BF94" s="82"/>
      <c r="BG94" s="82"/>
      <c r="BH94" s="82"/>
      <c r="BI94" s="82"/>
      <c r="BJ94" s="82"/>
      <c r="BK94" s="82"/>
      <c r="BL94" s="82"/>
      <c r="BM94" s="82"/>
      <c r="BN94" s="82"/>
      <c r="BO94" s="82"/>
      <c r="BP94" s="82"/>
      <c r="BQ94" s="82"/>
      <c r="BR94" s="82"/>
      <c r="BS94" s="82"/>
      <c r="BT94" s="82"/>
      <c r="BU94" s="82"/>
      <c r="BV94" s="82"/>
      <c r="BW94" s="82"/>
      <c r="BX94" s="82"/>
      <c r="BY94" s="82"/>
    </row>
    <row r="95" spans="1:77" s="83" customFormat="1" ht="15.75" customHeight="1" x14ac:dyDescent="0.2">
      <c r="F95" s="98"/>
      <c r="H95" s="99"/>
      <c r="M95" s="82"/>
      <c r="N95" s="104"/>
      <c r="O95" s="105"/>
      <c r="P95" s="101"/>
      <c r="R95" s="103"/>
      <c r="S95" s="103"/>
      <c r="AE95" s="82"/>
      <c r="AF95" s="82"/>
      <c r="AG95" s="82"/>
      <c r="AH95" s="82"/>
      <c r="AI95" s="82"/>
      <c r="AJ95" s="82"/>
      <c r="AK95" s="82"/>
      <c r="AL95" s="82"/>
      <c r="AM95" s="82"/>
      <c r="AN95" s="82"/>
      <c r="AO95" s="82"/>
      <c r="AP95" s="82"/>
      <c r="AQ95" s="82"/>
      <c r="AR95" s="82"/>
      <c r="AS95" s="82"/>
      <c r="AT95" s="82"/>
      <c r="AU95" s="82"/>
      <c r="AV95" s="82"/>
      <c r="AW95" s="82"/>
      <c r="AX95" s="82"/>
      <c r="AY95" s="82"/>
      <c r="AZ95" s="82"/>
      <c r="BA95" s="82"/>
      <c r="BB95" s="82"/>
      <c r="BC95" s="82"/>
      <c r="BD95" s="82"/>
      <c r="BE95" s="82"/>
      <c r="BF95" s="82"/>
      <c r="BG95" s="82"/>
      <c r="BH95" s="82"/>
      <c r="BI95" s="82"/>
      <c r="BJ95" s="82"/>
      <c r="BK95" s="82"/>
      <c r="BL95" s="82"/>
      <c r="BM95" s="82"/>
      <c r="BN95" s="82"/>
      <c r="BO95" s="82"/>
      <c r="BP95" s="82"/>
      <c r="BQ95" s="82"/>
      <c r="BR95" s="82"/>
      <c r="BS95" s="82"/>
      <c r="BT95" s="82"/>
      <c r="BU95" s="82"/>
      <c r="BV95" s="82"/>
      <c r="BW95" s="82"/>
      <c r="BX95" s="82"/>
      <c r="BY95" s="82"/>
    </row>
    <row r="96" spans="1:77" s="83" customFormat="1" ht="15.75" customHeight="1" x14ac:dyDescent="0.2">
      <c r="A96" s="255"/>
      <c r="B96" s="255"/>
      <c r="C96" s="255"/>
      <c r="D96" s="255"/>
      <c r="F96" s="98"/>
      <c r="H96" s="99"/>
      <c r="M96" s="82"/>
      <c r="N96" s="101"/>
      <c r="O96" s="105"/>
      <c r="P96" s="101"/>
      <c r="Q96" s="103"/>
      <c r="R96" s="103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2"/>
      <c r="BD96" s="82"/>
      <c r="BE96" s="82"/>
      <c r="BF96" s="82"/>
      <c r="BG96" s="82"/>
      <c r="BH96" s="82"/>
      <c r="BI96" s="82"/>
      <c r="BJ96" s="82"/>
      <c r="BK96" s="82"/>
      <c r="BL96" s="82"/>
      <c r="BM96" s="82"/>
      <c r="BN96" s="82"/>
      <c r="BO96" s="82"/>
      <c r="BP96" s="82"/>
      <c r="BQ96" s="82"/>
      <c r="BR96" s="82"/>
      <c r="BS96" s="82"/>
      <c r="BT96" s="82"/>
      <c r="BU96" s="82"/>
      <c r="BV96" s="82"/>
      <c r="BW96" s="82"/>
      <c r="BX96" s="82"/>
      <c r="BY96" s="82"/>
    </row>
    <row r="97" spans="1:77" s="83" customFormat="1" ht="15.75" customHeight="1" x14ac:dyDescent="0.2">
      <c r="A97" s="256" t="s">
        <v>631</v>
      </c>
      <c r="B97" s="256"/>
      <c r="C97" s="256"/>
      <c r="D97" s="256"/>
      <c r="F97" s="98"/>
      <c r="H97" s="99"/>
      <c r="M97" s="82"/>
      <c r="N97" s="82"/>
      <c r="O97" s="82"/>
      <c r="P97" s="101"/>
      <c r="Q97" s="102"/>
      <c r="AE97" s="82"/>
      <c r="AF97" s="82"/>
      <c r="AG97" s="82"/>
      <c r="AH97" s="82"/>
      <c r="AI97" s="82"/>
      <c r="AJ97" s="82"/>
      <c r="AK97" s="82"/>
      <c r="AL97" s="82"/>
      <c r="AM97" s="82"/>
      <c r="AN97" s="82"/>
      <c r="AO97" s="82"/>
      <c r="AP97" s="82"/>
      <c r="AQ97" s="82"/>
      <c r="AR97" s="82"/>
      <c r="AS97" s="82"/>
      <c r="AT97" s="82"/>
      <c r="AU97" s="82"/>
      <c r="AV97" s="82"/>
      <c r="AW97" s="82"/>
      <c r="AX97" s="82"/>
      <c r="AY97" s="82"/>
      <c r="AZ97" s="82"/>
      <c r="BA97" s="82"/>
      <c r="BB97" s="82"/>
      <c r="BC97" s="82"/>
      <c r="BD97" s="82"/>
      <c r="BE97" s="82"/>
      <c r="BF97" s="82"/>
      <c r="BG97" s="82"/>
      <c r="BH97" s="82"/>
      <c r="BI97" s="82"/>
      <c r="BJ97" s="82"/>
      <c r="BK97" s="82"/>
      <c r="BL97" s="82"/>
      <c r="BM97" s="82"/>
      <c r="BN97" s="82"/>
      <c r="BO97" s="82"/>
      <c r="BP97" s="82"/>
      <c r="BQ97" s="82"/>
      <c r="BR97" s="82"/>
      <c r="BS97" s="82"/>
      <c r="BT97" s="82"/>
      <c r="BU97" s="82"/>
      <c r="BV97" s="82"/>
      <c r="BW97" s="82"/>
      <c r="BX97" s="82"/>
      <c r="BY97" s="82"/>
    </row>
    <row r="98" spans="1:77" s="83" customFormat="1" ht="15.75" customHeight="1" x14ac:dyDescent="0.2">
      <c r="A98" s="257" t="s">
        <v>493</v>
      </c>
      <c r="B98" s="257"/>
      <c r="C98" s="257"/>
      <c r="D98" s="257"/>
      <c r="F98" s="98"/>
      <c r="H98" s="99"/>
      <c r="M98" s="82"/>
      <c r="N98" s="82"/>
      <c r="O98" s="82"/>
      <c r="P98" s="105"/>
      <c r="AE98" s="82"/>
      <c r="AF98" s="82"/>
      <c r="AG98" s="82"/>
      <c r="AH98" s="82"/>
      <c r="AI98" s="82"/>
      <c r="AJ98" s="82"/>
      <c r="AK98" s="82"/>
      <c r="AL98" s="82"/>
      <c r="AM98" s="82"/>
      <c r="AN98" s="82"/>
      <c r="AO98" s="82"/>
      <c r="AP98" s="82"/>
      <c r="AQ98" s="82"/>
      <c r="AR98" s="82"/>
      <c r="AS98" s="82"/>
      <c r="AT98" s="82"/>
      <c r="AU98" s="82"/>
      <c r="AV98" s="82"/>
      <c r="AW98" s="82"/>
      <c r="AX98" s="82"/>
      <c r="AY98" s="82"/>
      <c r="AZ98" s="82"/>
      <c r="BA98" s="82"/>
      <c r="BB98" s="82"/>
      <c r="BC98" s="82"/>
      <c r="BD98" s="82"/>
      <c r="BE98" s="82"/>
      <c r="BF98" s="82"/>
      <c r="BG98" s="82"/>
      <c r="BH98" s="82"/>
      <c r="BI98" s="82"/>
      <c r="BJ98" s="82"/>
      <c r="BK98" s="82"/>
      <c r="BL98" s="82"/>
      <c r="BM98" s="82"/>
      <c r="BN98" s="82"/>
      <c r="BO98" s="82"/>
      <c r="BP98" s="82"/>
      <c r="BQ98" s="82"/>
      <c r="BR98" s="82"/>
      <c r="BS98" s="82"/>
      <c r="BT98" s="82"/>
      <c r="BU98" s="82"/>
      <c r="BV98" s="82"/>
      <c r="BW98" s="82"/>
      <c r="BX98" s="82"/>
      <c r="BY98" s="82"/>
    </row>
    <row r="99" spans="1:77" s="83" customFormat="1" ht="15.75" customHeight="1" x14ac:dyDescent="0.2">
      <c r="F99" s="98"/>
      <c r="H99" s="99"/>
      <c r="M99" s="82"/>
      <c r="N99" s="101"/>
      <c r="O99" s="105"/>
      <c r="P99" s="82"/>
      <c r="Y99" s="83">
        <v>7</v>
      </c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  <c r="BH99" s="82"/>
      <c r="BI99" s="82"/>
      <c r="BJ99" s="82"/>
      <c r="BK99" s="82"/>
      <c r="BL99" s="82"/>
      <c r="BM99" s="82"/>
      <c r="BN99" s="82"/>
      <c r="BO99" s="82"/>
      <c r="BP99" s="82"/>
      <c r="BQ99" s="82"/>
      <c r="BR99" s="82"/>
      <c r="BS99" s="82"/>
      <c r="BT99" s="82"/>
      <c r="BU99" s="82"/>
      <c r="BV99" s="82"/>
      <c r="BW99" s="82"/>
      <c r="BX99" s="82"/>
      <c r="BY99" s="82"/>
    </row>
    <row r="100" spans="1:77" s="83" customFormat="1" ht="15.75" customHeight="1" x14ac:dyDescent="0.2">
      <c r="F100" s="98"/>
      <c r="H100" s="99"/>
      <c r="M100" s="82"/>
      <c r="N100" s="82"/>
      <c r="O100" s="82"/>
      <c r="P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  <c r="BC100" s="82"/>
      <c r="BD100" s="82"/>
      <c r="BE100" s="82"/>
      <c r="BF100" s="82"/>
      <c r="BG100" s="82"/>
      <c r="BH100" s="82"/>
      <c r="BI100" s="82"/>
      <c r="BJ100" s="82"/>
      <c r="BK100" s="82"/>
      <c r="BL100" s="82"/>
      <c r="BM100" s="82"/>
      <c r="BN100" s="82"/>
      <c r="BO100" s="82"/>
      <c r="BP100" s="82"/>
      <c r="BQ100" s="82"/>
      <c r="BR100" s="82"/>
      <c r="BS100" s="82"/>
      <c r="BT100" s="82"/>
      <c r="BU100" s="82"/>
      <c r="BV100" s="82"/>
      <c r="BW100" s="82"/>
      <c r="BX100" s="82"/>
      <c r="BY100" s="82"/>
    </row>
    <row r="101" spans="1:77" s="83" customFormat="1" ht="15.75" customHeight="1" x14ac:dyDescent="0.2">
      <c r="F101" s="98"/>
      <c r="H101" s="99"/>
      <c r="M101" s="82"/>
      <c r="N101" s="82"/>
      <c r="O101" s="82"/>
      <c r="P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2"/>
      <c r="BB101" s="82"/>
      <c r="BC101" s="82"/>
      <c r="BD101" s="82"/>
      <c r="BE101" s="82"/>
      <c r="BF101" s="82"/>
      <c r="BG101" s="82"/>
      <c r="BH101" s="82"/>
      <c r="BI101" s="82"/>
      <c r="BJ101" s="82"/>
      <c r="BK101" s="82"/>
      <c r="BL101" s="82"/>
      <c r="BM101" s="82"/>
      <c r="BN101" s="82"/>
      <c r="BO101" s="82"/>
      <c r="BP101" s="82"/>
      <c r="BQ101" s="82"/>
      <c r="BR101" s="82"/>
      <c r="BS101" s="82"/>
      <c r="BT101" s="82"/>
      <c r="BU101" s="82"/>
      <c r="BV101" s="82"/>
      <c r="BW101" s="82"/>
      <c r="BX101" s="82"/>
      <c r="BY101" s="82"/>
    </row>
    <row r="102" spans="1:77" s="83" customFormat="1" ht="15.75" customHeight="1" x14ac:dyDescent="0.2">
      <c r="F102" s="98"/>
      <c r="H102" s="99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82"/>
      <c r="AP102" s="82"/>
      <c r="AQ102" s="82"/>
      <c r="AR102" s="82"/>
      <c r="AS102" s="82"/>
      <c r="AT102" s="82"/>
      <c r="AU102" s="82"/>
      <c r="AV102" s="82"/>
      <c r="AW102" s="82"/>
      <c r="AX102" s="82"/>
      <c r="AY102" s="82"/>
      <c r="AZ102" s="82"/>
      <c r="BA102" s="82"/>
      <c r="BB102" s="82"/>
      <c r="BC102" s="82"/>
      <c r="BD102" s="82"/>
      <c r="BE102" s="82"/>
      <c r="BF102" s="82"/>
      <c r="BG102" s="82"/>
      <c r="BH102" s="82"/>
      <c r="BI102" s="82"/>
      <c r="BJ102" s="82"/>
      <c r="BK102" s="82"/>
      <c r="BL102" s="82"/>
      <c r="BM102" s="82"/>
      <c r="BN102" s="82"/>
      <c r="BO102" s="82"/>
      <c r="BP102" s="82"/>
      <c r="BQ102" s="82"/>
      <c r="BR102" s="82"/>
      <c r="BS102" s="82"/>
      <c r="BT102" s="82"/>
      <c r="BU102" s="82"/>
      <c r="BV102" s="82"/>
      <c r="BW102" s="82"/>
      <c r="BX102" s="82"/>
      <c r="BY102" s="82"/>
    </row>
    <row r="103" spans="1:77" s="83" customFormat="1" ht="15.75" customHeight="1" x14ac:dyDescent="0.2">
      <c r="F103" s="98"/>
      <c r="H103" s="99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  <c r="BC103" s="82"/>
      <c r="BD103" s="82"/>
      <c r="BE103" s="82"/>
      <c r="BF103" s="82"/>
      <c r="BG103" s="82"/>
      <c r="BH103" s="82"/>
      <c r="BI103" s="82"/>
      <c r="BJ103" s="82"/>
      <c r="BK103" s="82"/>
      <c r="BL103" s="82"/>
      <c r="BM103" s="82"/>
      <c r="BN103" s="82"/>
      <c r="BO103" s="82"/>
      <c r="BP103" s="82"/>
      <c r="BQ103" s="82"/>
      <c r="BR103" s="82"/>
      <c r="BS103" s="82"/>
      <c r="BT103" s="82"/>
      <c r="BU103" s="82"/>
      <c r="BV103" s="82"/>
      <c r="BW103" s="82"/>
      <c r="BX103" s="82"/>
      <c r="BY103" s="82"/>
    </row>
    <row r="104" spans="1:77" s="83" customFormat="1" ht="15.75" customHeight="1" x14ac:dyDescent="0.2">
      <c r="F104" s="98"/>
      <c r="H104" s="99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2"/>
      <c r="BB104" s="82"/>
      <c r="BC104" s="82"/>
      <c r="BD104" s="82"/>
      <c r="BE104" s="82"/>
      <c r="BF104" s="82"/>
      <c r="BG104" s="82"/>
      <c r="BH104" s="82"/>
      <c r="BI104" s="82"/>
      <c r="BJ104" s="82"/>
      <c r="BK104" s="82"/>
      <c r="BL104" s="82"/>
      <c r="BM104" s="82"/>
      <c r="BN104" s="82"/>
      <c r="BO104" s="82"/>
      <c r="BP104" s="82"/>
      <c r="BQ104" s="82"/>
      <c r="BR104" s="82"/>
      <c r="BS104" s="82"/>
      <c r="BT104" s="82"/>
      <c r="BU104" s="82"/>
      <c r="BV104" s="82"/>
      <c r="BW104" s="82"/>
      <c r="BX104" s="82"/>
      <c r="BY104" s="82"/>
    </row>
    <row r="105" spans="1:77" s="83" customFormat="1" ht="15.75" customHeight="1" x14ac:dyDescent="0.2">
      <c r="F105" s="98"/>
      <c r="H105" s="99"/>
      <c r="AE105" s="82"/>
      <c r="AF105" s="82"/>
      <c r="AG105" s="82"/>
      <c r="AH105" s="82"/>
      <c r="AI105" s="82"/>
      <c r="AJ105" s="82"/>
      <c r="AK105" s="82"/>
      <c r="AL105" s="82"/>
      <c r="AM105" s="82"/>
      <c r="AN105" s="82"/>
      <c r="AO105" s="82"/>
      <c r="AP105" s="82"/>
      <c r="AQ105" s="82"/>
      <c r="AR105" s="82"/>
      <c r="AS105" s="82"/>
      <c r="AT105" s="82"/>
      <c r="AU105" s="82"/>
      <c r="AV105" s="82"/>
      <c r="AW105" s="82"/>
      <c r="AX105" s="82"/>
      <c r="AY105" s="82"/>
      <c r="AZ105" s="82"/>
      <c r="BA105" s="82"/>
      <c r="BB105" s="82"/>
      <c r="BC105" s="82"/>
      <c r="BD105" s="82"/>
      <c r="BE105" s="82"/>
      <c r="BF105" s="82"/>
      <c r="BG105" s="82"/>
      <c r="BH105" s="82"/>
      <c r="BI105" s="82"/>
      <c r="BJ105" s="82"/>
      <c r="BK105" s="82"/>
      <c r="BL105" s="82"/>
      <c r="BM105" s="82"/>
      <c r="BN105" s="82"/>
      <c r="BO105" s="82"/>
      <c r="BP105" s="82"/>
      <c r="BQ105" s="82"/>
      <c r="BR105" s="82"/>
      <c r="BS105" s="82"/>
      <c r="BT105" s="82"/>
      <c r="BU105" s="82"/>
      <c r="BV105" s="82"/>
      <c r="BW105" s="82"/>
      <c r="BX105" s="82"/>
      <c r="BY105" s="82"/>
    </row>
    <row r="106" spans="1:77" s="83" customFormat="1" ht="15.75" customHeight="1" x14ac:dyDescent="0.2">
      <c r="F106" s="98"/>
      <c r="H106" s="99"/>
      <c r="AE106" s="82"/>
      <c r="AF106" s="82"/>
      <c r="AG106" s="82"/>
      <c r="AH106" s="82"/>
      <c r="AI106" s="82"/>
      <c r="AJ106" s="82"/>
      <c r="AK106" s="82"/>
      <c r="AL106" s="82"/>
      <c r="AM106" s="82"/>
      <c r="AN106" s="82"/>
      <c r="AO106" s="82"/>
      <c r="AP106" s="82"/>
      <c r="AQ106" s="82"/>
      <c r="AR106" s="82"/>
      <c r="AS106" s="82"/>
      <c r="AT106" s="82"/>
      <c r="AU106" s="82"/>
      <c r="AV106" s="82"/>
      <c r="AW106" s="82"/>
      <c r="AX106" s="82"/>
      <c r="AY106" s="82"/>
      <c r="AZ106" s="82"/>
      <c r="BA106" s="82"/>
      <c r="BB106" s="82"/>
      <c r="BC106" s="82"/>
      <c r="BD106" s="82"/>
      <c r="BE106" s="82"/>
      <c r="BF106" s="82"/>
      <c r="BG106" s="82"/>
      <c r="BH106" s="82"/>
      <c r="BI106" s="82"/>
      <c r="BJ106" s="82"/>
      <c r="BK106" s="82"/>
      <c r="BL106" s="82"/>
      <c r="BM106" s="82"/>
      <c r="BN106" s="82"/>
      <c r="BO106" s="82"/>
      <c r="BP106" s="82"/>
      <c r="BQ106" s="82"/>
      <c r="BR106" s="82"/>
      <c r="BS106" s="82"/>
      <c r="BT106" s="82"/>
      <c r="BU106" s="82"/>
      <c r="BV106" s="82"/>
      <c r="BW106" s="82"/>
      <c r="BX106" s="82"/>
      <c r="BY106" s="82"/>
    </row>
    <row r="107" spans="1:77" s="83" customFormat="1" ht="15.75" customHeight="1" x14ac:dyDescent="0.2">
      <c r="F107" s="98"/>
      <c r="H107" s="99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82"/>
      <c r="AP107" s="82"/>
      <c r="AQ107" s="82"/>
      <c r="AR107" s="82"/>
      <c r="AS107" s="82"/>
      <c r="AT107" s="82"/>
      <c r="AU107" s="82"/>
      <c r="AV107" s="82"/>
      <c r="AW107" s="82"/>
      <c r="AX107" s="82"/>
      <c r="AY107" s="82"/>
      <c r="AZ107" s="82"/>
      <c r="BA107" s="82"/>
      <c r="BB107" s="82"/>
      <c r="BC107" s="82"/>
      <c r="BD107" s="82"/>
      <c r="BE107" s="82"/>
      <c r="BF107" s="82"/>
      <c r="BG107" s="82"/>
      <c r="BH107" s="82"/>
      <c r="BI107" s="82"/>
      <c r="BJ107" s="82"/>
      <c r="BK107" s="82"/>
      <c r="BL107" s="82"/>
      <c r="BM107" s="82"/>
      <c r="BN107" s="82"/>
      <c r="BO107" s="82"/>
      <c r="BP107" s="82"/>
      <c r="BQ107" s="82"/>
      <c r="BR107" s="82"/>
      <c r="BS107" s="82"/>
      <c r="BT107" s="82"/>
      <c r="BU107" s="82"/>
      <c r="BV107" s="82"/>
      <c r="BW107" s="82"/>
      <c r="BX107" s="82"/>
      <c r="BY107" s="82"/>
    </row>
    <row r="108" spans="1:77" s="83" customFormat="1" ht="15.75" customHeight="1" x14ac:dyDescent="0.2">
      <c r="F108" s="98"/>
      <c r="H108" s="99"/>
      <c r="AE108" s="82"/>
      <c r="AF108" s="82"/>
      <c r="AG108" s="82"/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82"/>
      <c r="BC108" s="82"/>
      <c r="BD108" s="82"/>
      <c r="BE108" s="82"/>
      <c r="BF108" s="82"/>
      <c r="BG108" s="82"/>
      <c r="BH108" s="82"/>
      <c r="BI108" s="82"/>
      <c r="BJ108" s="82"/>
      <c r="BK108" s="82"/>
      <c r="BL108" s="82"/>
      <c r="BM108" s="82"/>
      <c r="BN108" s="82"/>
      <c r="BO108" s="82"/>
      <c r="BP108" s="82"/>
      <c r="BQ108" s="82"/>
      <c r="BR108" s="82"/>
      <c r="BS108" s="82"/>
      <c r="BT108" s="82"/>
      <c r="BU108" s="82"/>
      <c r="BV108" s="82"/>
      <c r="BW108" s="82"/>
      <c r="BX108" s="82"/>
      <c r="BY108" s="82"/>
    </row>
    <row r="109" spans="1:77" s="83" customFormat="1" ht="15.75" customHeight="1" x14ac:dyDescent="0.2">
      <c r="F109" s="98"/>
      <c r="H109" s="99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  <c r="AR109" s="82"/>
      <c r="AS109" s="82"/>
      <c r="AT109" s="82"/>
      <c r="AU109" s="82"/>
      <c r="AV109" s="82"/>
      <c r="AW109" s="82"/>
      <c r="AX109" s="82"/>
      <c r="AY109" s="82"/>
      <c r="AZ109" s="82"/>
      <c r="BA109" s="82"/>
      <c r="BB109" s="82"/>
      <c r="BC109" s="82"/>
      <c r="BD109" s="82"/>
      <c r="BE109" s="82"/>
      <c r="BF109" s="82"/>
      <c r="BG109" s="82"/>
      <c r="BH109" s="82"/>
      <c r="BI109" s="82"/>
      <c r="BJ109" s="82"/>
      <c r="BK109" s="82"/>
      <c r="BL109" s="82"/>
      <c r="BM109" s="82"/>
      <c r="BN109" s="82"/>
      <c r="BO109" s="82"/>
      <c r="BP109" s="82"/>
      <c r="BQ109" s="82"/>
      <c r="BR109" s="82"/>
      <c r="BS109" s="82"/>
      <c r="BT109" s="82"/>
      <c r="BU109" s="82"/>
      <c r="BV109" s="82"/>
      <c r="BW109" s="82"/>
      <c r="BX109" s="82"/>
      <c r="BY109" s="82"/>
    </row>
    <row r="110" spans="1:77" s="83" customFormat="1" ht="15.75" customHeight="1" x14ac:dyDescent="0.2">
      <c r="F110" s="98"/>
      <c r="H110" s="99"/>
      <c r="AE110" s="82"/>
      <c r="AF110" s="82"/>
      <c r="AG110" s="82"/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82"/>
      <c r="BH110" s="82"/>
      <c r="BI110" s="82"/>
      <c r="BJ110" s="82"/>
      <c r="BK110" s="82"/>
      <c r="BL110" s="82"/>
      <c r="BM110" s="82"/>
      <c r="BN110" s="82"/>
      <c r="BO110" s="82"/>
      <c r="BP110" s="82"/>
      <c r="BQ110" s="82"/>
      <c r="BR110" s="82"/>
      <c r="BS110" s="82"/>
      <c r="BT110" s="82"/>
      <c r="BU110" s="82"/>
      <c r="BV110" s="82"/>
      <c r="BW110" s="82"/>
      <c r="BX110" s="82"/>
      <c r="BY110" s="82"/>
    </row>
    <row r="111" spans="1:77" s="83" customFormat="1" x14ac:dyDescent="0.2">
      <c r="F111" s="98"/>
      <c r="H111" s="99"/>
      <c r="AE111" s="82"/>
      <c r="AF111" s="82"/>
      <c r="AG111" s="82"/>
      <c r="AH111" s="82"/>
      <c r="AI111" s="82"/>
      <c r="AJ111" s="82"/>
      <c r="AK111" s="82"/>
      <c r="AL111" s="82"/>
      <c r="AM111" s="82"/>
      <c r="AN111" s="82"/>
      <c r="AO111" s="82"/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82"/>
      <c r="BC111" s="82"/>
      <c r="BD111" s="82"/>
      <c r="BE111" s="82"/>
      <c r="BF111" s="82"/>
      <c r="BG111" s="82"/>
      <c r="BH111" s="82"/>
      <c r="BI111" s="82"/>
      <c r="BJ111" s="82"/>
      <c r="BK111" s="82"/>
      <c r="BL111" s="82"/>
      <c r="BM111" s="82"/>
      <c r="BN111" s="82"/>
      <c r="BO111" s="82"/>
      <c r="BP111" s="82"/>
      <c r="BQ111" s="82"/>
      <c r="BR111" s="82"/>
      <c r="BS111" s="82"/>
      <c r="BT111" s="82"/>
      <c r="BU111" s="82"/>
      <c r="BV111" s="82"/>
      <c r="BW111" s="82"/>
      <c r="BX111" s="82"/>
      <c r="BY111" s="82"/>
    </row>
    <row r="112" spans="1:77" s="83" customFormat="1" x14ac:dyDescent="0.2">
      <c r="F112" s="98"/>
      <c r="H112" s="99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  <c r="BH112" s="82"/>
      <c r="BI112" s="82"/>
      <c r="BJ112" s="82"/>
      <c r="BK112" s="82"/>
      <c r="BL112" s="82"/>
      <c r="BM112" s="82"/>
      <c r="BN112" s="82"/>
      <c r="BO112" s="82"/>
      <c r="BP112" s="82"/>
      <c r="BQ112" s="82"/>
      <c r="BR112" s="82"/>
      <c r="BS112" s="82"/>
      <c r="BT112" s="82"/>
      <c r="BU112" s="82"/>
      <c r="BV112" s="82"/>
      <c r="BW112" s="82"/>
      <c r="BX112" s="82"/>
      <c r="BY112" s="82"/>
    </row>
    <row r="113" spans="6:77" s="83" customFormat="1" x14ac:dyDescent="0.2">
      <c r="F113" s="98"/>
      <c r="H113" s="99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  <c r="BH113" s="82"/>
      <c r="BI113" s="82"/>
      <c r="BJ113" s="82"/>
      <c r="BK113" s="82"/>
      <c r="BL113" s="82"/>
      <c r="BM113" s="82"/>
      <c r="BN113" s="82"/>
      <c r="BO113" s="82"/>
      <c r="BP113" s="82"/>
      <c r="BQ113" s="82"/>
      <c r="BR113" s="82"/>
      <c r="BS113" s="82"/>
      <c r="BT113" s="82"/>
      <c r="BU113" s="82"/>
      <c r="BV113" s="82"/>
      <c r="BW113" s="82"/>
      <c r="BX113" s="82"/>
      <c r="BY113" s="82"/>
    </row>
    <row r="114" spans="6:77" s="83" customFormat="1" x14ac:dyDescent="0.2">
      <c r="F114" s="98"/>
      <c r="H114" s="99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82"/>
      <c r="BC114" s="82"/>
      <c r="BD114" s="82"/>
      <c r="BE114" s="82"/>
      <c r="BF114" s="82"/>
      <c r="BG114" s="82"/>
      <c r="BH114" s="82"/>
      <c r="BI114" s="82"/>
      <c r="BJ114" s="82"/>
      <c r="BK114" s="82"/>
      <c r="BL114" s="82"/>
      <c r="BM114" s="82"/>
      <c r="BN114" s="82"/>
      <c r="BO114" s="82"/>
      <c r="BP114" s="82"/>
      <c r="BQ114" s="82"/>
      <c r="BR114" s="82"/>
      <c r="BS114" s="82"/>
      <c r="BT114" s="82"/>
      <c r="BU114" s="82"/>
      <c r="BV114" s="82"/>
      <c r="BW114" s="82"/>
      <c r="BX114" s="82"/>
      <c r="BY114" s="82"/>
    </row>
    <row r="115" spans="6:77" s="83" customFormat="1" x14ac:dyDescent="0.2">
      <c r="F115" s="98"/>
      <c r="H115" s="99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82"/>
      <c r="BC115" s="82"/>
      <c r="BD115" s="82"/>
      <c r="BE115" s="82"/>
      <c r="BF115" s="82"/>
      <c r="BG115" s="82"/>
      <c r="BH115" s="82"/>
      <c r="BI115" s="82"/>
      <c r="BJ115" s="82"/>
      <c r="BK115" s="82"/>
      <c r="BL115" s="82"/>
      <c r="BM115" s="82"/>
      <c r="BN115" s="82"/>
      <c r="BO115" s="82"/>
      <c r="BP115" s="82"/>
      <c r="BQ115" s="82"/>
      <c r="BR115" s="82"/>
      <c r="BS115" s="82"/>
      <c r="BT115" s="82"/>
      <c r="BU115" s="82"/>
      <c r="BV115" s="82"/>
      <c r="BW115" s="82"/>
      <c r="BX115" s="82"/>
      <c r="BY115" s="82"/>
    </row>
    <row r="116" spans="6:77" s="83" customFormat="1" x14ac:dyDescent="0.2">
      <c r="F116" s="98"/>
      <c r="H116" s="99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2"/>
      <c r="BC116" s="82"/>
      <c r="BD116" s="82"/>
      <c r="BE116" s="82"/>
      <c r="BF116" s="82"/>
      <c r="BG116" s="82"/>
      <c r="BH116" s="82"/>
      <c r="BI116" s="82"/>
      <c r="BJ116" s="82"/>
      <c r="BK116" s="82"/>
      <c r="BL116" s="82"/>
      <c r="BM116" s="82"/>
      <c r="BN116" s="82"/>
      <c r="BO116" s="82"/>
      <c r="BP116" s="82"/>
      <c r="BQ116" s="82"/>
      <c r="BR116" s="82"/>
      <c r="BS116" s="82"/>
      <c r="BT116" s="82"/>
      <c r="BU116" s="82"/>
      <c r="BV116" s="82"/>
      <c r="BW116" s="82"/>
      <c r="BX116" s="82"/>
      <c r="BY116" s="82"/>
    </row>
    <row r="117" spans="6:77" s="83" customFormat="1" x14ac:dyDescent="0.2">
      <c r="F117" s="98"/>
      <c r="H117" s="99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  <c r="BH117" s="82"/>
      <c r="BI117" s="82"/>
      <c r="BJ117" s="82"/>
      <c r="BK117" s="82"/>
      <c r="BL117" s="82"/>
      <c r="BM117" s="82"/>
      <c r="BN117" s="82"/>
      <c r="BO117" s="82"/>
      <c r="BP117" s="82"/>
      <c r="BQ117" s="82"/>
      <c r="BR117" s="82"/>
      <c r="BS117" s="82"/>
      <c r="BT117" s="82"/>
      <c r="BU117" s="82"/>
      <c r="BV117" s="82"/>
      <c r="BW117" s="82"/>
      <c r="BX117" s="82"/>
      <c r="BY117" s="82"/>
    </row>
    <row r="118" spans="6:77" s="83" customFormat="1" x14ac:dyDescent="0.2">
      <c r="F118" s="98"/>
      <c r="H118" s="99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/>
      <c r="BI118" s="82"/>
      <c r="BJ118" s="82"/>
      <c r="BK118" s="82"/>
      <c r="BL118" s="82"/>
      <c r="BM118" s="82"/>
      <c r="BN118" s="82"/>
      <c r="BO118" s="82"/>
      <c r="BP118" s="82"/>
      <c r="BQ118" s="82"/>
      <c r="BR118" s="82"/>
      <c r="BS118" s="82"/>
      <c r="BT118" s="82"/>
      <c r="BU118" s="82"/>
      <c r="BV118" s="82"/>
      <c r="BW118" s="82"/>
      <c r="BX118" s="82"/>
      <c r="BY118" s="82"/>
    </row>
    <row r="119" spans="6:77" s="83" customFormat="1" x14ac:dyDescent="0.2">
      <c r="F119" s="98"/>
      <c r="H119" s="99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  <c r="AY119" s="82"/>
      <c r="AZ119" s="82"/>
      <c r="BA119" s="82"/>
      <c r="BB119" s="82"/>
      <c r="BC119" s="82"/>
      <c r="BD119" s="82"/>
      <c r="BE119" s="82"/>
      <c r="BF119" s="82"/>
      <c r="BG119" s="82"/>
      <c r="BH119" s="82"/>
      <c r="BI119" s="82"/>
      <c r="BJ119" s="82"/>
      <c r="BK119" s="82"/>
      <c r="BL119" s="82"/>
      <c r="BM119" s="82"/>
      <c r="BN119" s="82"/>
      <c r="BO119" s="82"/>
      <c r="BP119" s="82"/>
      <c r="BQ119" s="82"/>
      <c r="BR119" s="82"/>
      <c r="BS119" s="82"/>
      <c r="BT119" s="82"/>
      <c r="BU119" s="82"/>
      <c r="BV119" s="82"/>
      <c r="BW119" s="82"/>
      <c r="BX119" s="82"/>
      <c r="BY119" s="82"/>
    </row>
    <row r="120" spans="6:77" s="83" customFormat="1" x14ac:dyDescent="0.2">
      <c r="F120" s="98"/>
      <c r="H120" s="99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  <c r="AY120" s="82"/>
      <c r="AZ120" s="82"/>
      <c r="BA120" s="82"/>
      <c r="BB120" s="82"/>
      <c r="BC120" s="82"/>
      <c r="BD120" s="82"/>
      <c r="BE120" s="82"/>
      <c r="BF120" s="82"/>
      <c r="BG120" s="82"/>
      <c r="BH120" s="82"/>
      <c r="BI120" s="82"/>
      <c r="BJ120" s="82"/>
      <c r="BK120" s="82"/>
      <c r="BL120" s="82"/>
      <c r="BM120" s="82"/>
      <c r="BN120" s="82"/>
      <c r="BO120" s="82"/>
      <c r="BP120" s="82"/>
      <c r="BQ120" s="82"/>
      <c r="BR120" s="82"/>
      <c r="BS120" s="82"/>
      <c r="BT120" s="82"/>
      <c r="BU120" s="82"/>
      <c r="BV120" s="82"/>
      <c r="BW120" s="82"/>
      <c r="BX120" s="82"/>
      <c r="BY120" s="82"/>
    </row>
    <row r="121" spans="6:77" s="83" customFormat="1" x14ac:dyDescent="0.2">
      <c r="F121" s="98"/>
      <c r="H121" s="99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82"/>
      <c r="BA121" s="82"/>
      <c r="BB121" s="82"/>
      <c r="BC121" s="82"/>
      <c r="BD121" s="82"/>
      <c r="BE121" s="82"/>
      <c r="BF121" s="82"/>
      <c r="BG121" s="82"/>
      <c r="BH121" s="82"/>
      <c r="BI121" s="82"/>
      <c r="BJ121" s="82"/>
      <c r="BK121" s="82"/>
      <c r="BL121" s="82"/>
      <c r="BM121" s="82"/>
      <c r="BN121" s="82"/>
      <c r="BO121" s="82"/>
      <c r="BP121" s="82"/>
      <c r="BQ121" s="82"/>
      <c r="BR121" s="82"/>
      <c r="BS121" s="82"/>
      <c r="BT121" s="82"/>
      <c r="BU121" s="82"/>
      <c r="BV121" s="82"/>
      <c r="BW121" s="82"/>
      <c r="BX121" s="82"/>
      <c r="BY121" s="82"/>
    </row>
    <row r="122" spans="6:77" s="83" customFormat="1" x14ac:dyDescent="0.2">
      <c r="F122" s="98"/>
      <c r="H122" s="99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  <c r="AP122" s="82"/>
      <c r="AQ122" s="82"/>
      <c r="AR122" s="82"/>
      <c r="AS122" s="82"/>
      <c r="AT122" s="82"/>
      <c r="AU122" s="82"/>
      <c r="AV122" s="82"/>
      <c r="AW122" s="82"/>
      <c r="AX122" s="82"/>
      <c r="AY122" s="82"/>
      <c r="AZ122" s="82"/>
      <c r="BA122" s="82"/>
      <c r="BB122" s="82"/>
      <c r="BC122" s="82"/>
      <c r="BD122" s="82"/>
      <c r="BE122" s="82"/>
      <c r="BF122" s="82"/>
      <c r="BG122" s="82"/>
      <c r="BH122" s="82"/>
      <c r="BI122" s="82"/>
      <c r="BJ122" s="82"/>
      <c r="BK122" s="82"/>
      <c r="BL122" s="82"/>
      <c r="BM122" s="82"/>
      <c r="BN122" s="82"/>
      <c r="BO122" s="82"/>
      <c r="BP122" s="82"/>
      <c r="BQ122" s="82"/>
      <c r="BR122" s="82"/>
      <c r="BS122" s="82"/>
      <c r="BT122" s="82"/>
      <c r="BU122" s="82"/>
      <c r="BV122" s="82"/>
      <c r="BW122" s="82"/>
      <c r="BX122" s="82"/>
      <c r="BY122" s="82"/>
    </row>
    <row r="123" spans="6:77" s="83" customFormat="1" x14ac:dyDescent="0.2">
      <c r="F123" s="98"/>
      <c r="H123" s="99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  <c r="AY123" s="82"/>
      <c r="AZ123" s="82"/>
      <c r="BA123" s="82"/>
      <c r="BB123" s="82"/>
      <c r="BC123" s="82"/>
      <c r="BD123" s="82"/>
      <c r="BE123" s="82"/>
      <c r="BF123" s="82"/>
      <c r="BG123" s="82"/>
      <c r="BH123" s="82"/>
      <c r="BI123" s="82"/>
      <c r="BJ123" s="82"/>
      <c r="BK123" s="82"/>
      <c r="BL123" s="82"/>
      <c r="BM123" s="82"/>
      <c r="BN123" s="82"/>
      <c r="BO123" s="82"/>
      <c r="BP123" s="82"/>
      <c r="BQ123" s="82"/>
      <c r="BR123" s="82"/>
      <c r="BS123" s="82"/>
      <c r="BT123" s="82"/>
      <c r="BU123" s="82"/>
      <c r="BV123" s="82"/>
      <c r="BW123" s="82"/>
      <c r="BX123" s="82"/>
      <c r="BY123" s="82"/>
    </row>
    <row r="124" spans="6:77" s="83" customFormat="1" x14ac:dyDescent="0.2">
      <c r="F124" s="98"/>
      <c r="H124" s="99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  <c r="AP124" s="82"/>
      <c r="AQ124" s="82"/>
      <c r="AR124" s="82"/>
      <c r="AS124" s="82"/>
      <c r="AT124" s="82"/>
      <c r="AU124" s="82"/>
      <c r="AV124" s="82"/>
      <c r="AW124" s="82"/>
      <c r="AX124" s="82"/>
      <c r="AY124" s="82"/>
      <c r="AZ124" s="82"/>
      <c r="BA124" s="82"/>
      <c r="BB124" s="82"/>
      <c r="BC124" s="82"/>
      <c r="BD124" s="82"/>
      <c r="BE124" s="82"/>
      <c r="BF124" s="82"/>
      <c r="BG124" s="82"/>
      <c r="BH124" s="82"/>
      <c r="BI124" s="82"/>
      <c r="BJ124" s="82"/>
      <c r="BK124" s="82"/>
      <c r="BL124" s="82"/>
      <c r="BM124" s="82"/>
      <c r="BN124" s="82"/>
      <c r="BO124" s="82"/>
      <c r="BP124" s="82"/>
      <c r="BQ124" s="82"/>
      <c r="BR124" s="82"/>
      <c r="BS124" s="82"/>
      <c r="BT124" s="82"/>
      <c r="BU124" s="82"/>
      <c r="BV124" s="82"/>
      <c r="BW124" s="82"/>
      <c r="BX124" s="82"/>
      <c r="BY124" s="82"/>
    </row>
    <row r="125" spans="6:77" s="83" customFormat="1" x14ac:dyDescent="0.2">
      <c r="F125" s="98"/>
      <c r="H125" s="99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  <c r="AR125" s="82"/>
      <c r="AS125" s="82"/>
      <c r="AT125" s="82"/>
      <c r="AU125" s="82"/>
      <c r="AV125" s="82"/>
      <c r="AW125" s="82"/>
      <c r="AX125" s="82"/>
      <c r="AY125" s="82"/>
      <c r="AZ125" s="82"/>
      <c r="BA125" s="82"/>
      <c r="BB125" s="82"/>
      <c r="BC125" s="82"/>
      <c r="BD125" s="82"/>
      <c r="BE125" s="82"/>
      <c r="BF125" s="82"/>
      <c r="BG125" s="82"/>
      <c r="BH125" s="82"/>
      <c r="BI125" s="82"/>
      <c r="BJ125" s="82"/>
      <c r="BK125" s="82"/>
      <c r="BL125" s="82"/>
      <c r="BM125" s="82"/>
      <c r="BN125" s="82"/>
      <c r="BO125" s="82"/>
      <c r="BP125" s="82"/>
      <c r="BQ125" s="82"/>
      <c r="BR125" s="82"/>
      <c r="BS125" s="82"/>
      <c r="BT125" s="82"/>
      <c r="BU125" s="82"/>
      <c r="BV125" s="82"/>
      <c r="BW125" s="82"/>
      <c r="BX125" s="82"/>
      <c r="BY125" s="82"/>
    </row>
    <row r="126" spans="6:77" s="83" customFormat="1" x14ac:dyDescent="0.2">
      <c r="F126" s="98"/>
      <c r="H126" s="99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  <c r="AY126" s="82"/>
      <c r="AZ126" s="82"/>
      <c r="BA126" s="82"/>
      <c r="BB126" s="82"/>
      <c r="BC126" s="82"/>
      <c r="BD126" s="82"/>
      <c r="BE126" s="82"/>
      <c r="BF126" s="82"/>
      <c r="BG126" s="82"/>
      <c r="BH126" s="82"/>
      <c r="BI126" s="82"/>
      <c r="BJ126" s="82"/>
      <c r="BK126" s="82"/>
      <c r="BL126" s="82"/>
      <c r="BM126" s="82"/>
      <c r="BN126" s="82"/>
      <c r="BO126" s="82"/>
      <c r="BP126" s="82"/>
      <c r="BQ126" s="82"/>
      <c r="BR126" s="82"/>
      <c r="BS126" s="82"/>
      <c r="BT126" s="82"/>
      <c r="BU126" s="82"/>
      <c r="BV126" s="82"/>
      <c r="BW126" s="82"/>
      <c r="BX126" s="82"/>
      <c r="BY126" s="82"/>
    </row>
    <row r="127" spans="6:77" s="83" customFormat="1" x14ac:dyDescent="0.2">
      <c r="F127" s="98"/>
      <c r="H127" s="99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  <c r="BH127" s="82"/>
      <c r="BI127" s="82"/>
      <c r="BJ127" s="82"/>
      <c r="BK127" s="82"/>
      <c r="BL127" s="82"/>
      <c r="BM127" s="82"/>
      <c r="BN127" s="82"/>
      <c r="BO127" s="82"/>
      <c r="BP127" s="82"/>
      <c r="BQ127" s="82"/>
      <c r="BR127" s="82"/>
      <c r="BS127" s="82"/>
      <c r="BT127" s="82"/>
      <c r="BU127" s="82"/>
      <c r="BV127" s="82"/>
      <c r="BW127" s="82"/>
      <c r="BX127" s="82"/>
      <c r="BY127" s="82"/>
    </row>
    <row r="128" spans="6:77" s="83" customFormat="1" x14ac:dyDescent="0.2">
      <c r="F128" s="98"/>
      <c r="H128" s="99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2"/>
      <c r="AZ128" s="82"/>
      <c r="BA128" s="82"/>
      <c r="BB128" s="82"/>
      <c r="BC128" s="82"/>
      <c r="BD128" s="82"/>
      <c r="BE128" s="82"/>
      <c r="BF128" s="82"/>
      <c r="BG128" s="82"/>
      <c r="BH128" s="82"/>
      <c r="BI128" s="82"/>
      <c r="BJ128" s="82"/>
      <c r="BK128" s="82"/>
      <c r="BL128" s="82"/>
      <c r="BM128" s="82"/>
      <c r="BN128" s="82"/>
      <c r="BO128" s="82"/>
      <c r="BP128" s="82"/>
      <c r="BQ128" s="82"/>
      <c r="BR128" s="82"/>
      <c r="BS128" s="82"/>
      <c r="BT128" s="82"/>
      <c r="BU128" s="82"/>
      <c r="BV128" s="82"/>
      <c r="BW128" s="82"/>
      <c r="BX128" s="82"/>
      <c r="BY128" s="82"/>
    </row>
    <row r="129" spans="6:77" s="83" customFormat="1" x14ac:dyDescent="0.2">
      <c r="F129" s="98"/>
      <c r="H129" s="99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  <c r="BH129" s="82"/>
      <c r="BI129" s="82"/>
      <c r="BJ129" s="82"/>
      <c r="BK129" s="82"/>
      <c r="BL129" s="82"/>
      <c r="BM129" s="82"/>
      <c r="BN129" s="82"/>
      <c r="BO129" s="82"/>
      <c r="BP129" s="82"/>
      <c r="BQ129" s="82"/>
      <c r="BR129" s="82"/>
      <c r="BS129" s="82"/>
      <c r="BT129" s="82"/>
      <c r="BU129" s="82"/>
      <c r="BV129" s="82"/>
      <c r="BW129" s="82"/>
      <c r="BX129" s="82"/>
      <c r="BY129" s="82"/>
    </row>
    <row r="130" spans="6:77" s="83" customFormat="1" x14ac:dyDescent="0.2">
      <c r="F130" s="98"/>
      <c r="H130" s="99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  <c r="AP130" s="82"/>
      <c r="AQ130" s="82"/>
      <c r="AR130" s="82"/>
      <c r="AS130" s="82"/>
      <c r="AT130" s="82"/>
      <c r="AU130" s="82"/>
      <c r="AV130" s="82"/>
      <c r="AW130" s="82"/>
      <c r="AX130" s="82"/>
      <c r="AY130" s="82"/>
      <c r="AZ130" s="82"/>
      <c r="BA130" s="82"/>
      <c r="BB130" s="82"/>
      <c r="BC130" s="82"/>
      <c r="BD130" s="82"/>
      <c r="BE130" s="82"/>
      <c r="BF130" s="82"/>
      <c r="BG130" s="82"/>
      <c r="BH130" s="82"/>
      <c r="BI130" s="82"/>
      <c r="BJ130" s="82"/>
      <c r="BK130" s="82"/>
      <c r="BL130" s="82"/>
      <c r="BM130" s="82"/>
      <c r="BN130" s="82"/>
      <c r="BO130" s="82"/>
      <c r="BP130" s="82"/>
      <c r="BQ130" s="82"/>
      <c r="BR130" s="82"/>
      <c r="BS130" s="82"/>
      <c r="BT130" s="82"/>
      <c r="BU130" s="82"/>
      <c r="BV130" s="82"/>
      <c r="BW130" s="82"/>
      <c r="BX130" s="82"/>
      <c r="BY130" s="82"/>
    </row>
    <row r="131" spans="6:77" s="83" customFormat="1" x14ac:dyDescent="0.2">
      <c r="F131" s="98"/>
      <c r="H131" s="99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  <c r="BH131" s="82"/>
      <c r="BI131" s="82"/>
      <c r="BJ131" s="82"/>
      <c r="BK131" s="82"/>
      <c r="BL131" s="82"/>
      <c r="BM131" s="82"/>
      <c r="BN131" s="82"/>
      <c r="BO131" s="82"/>
      <c r="BP131" s="82"/>
      <c r="BQ131" s="82"/>
      <c r="BR131" s="82"/>
      <c r="BS131" s="82"/>
      <c r="BT131" s="82"/>
      <c r="BU131" s="82"/>
      <c r="BV131" s="82"/>
      <c r="BW131" s="82"/>
      <c r="BX131" s="82"/>
      <c r="BY131" s="82"/>
    </row>
    <row r="132" spans="6:77" s="83" customFormat="1" x14ac:dyDescent="0.2">
      <c r="F132" s="98"/>
      <c r="H132" s="99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  <c r="AP132" s="82"/>
      <c r="AQ132" s="82"/>
      <c r="AR132" s="82"/>
      <c r="AS132" s="82"/>
      <c r="AT132" s="82"/>
      <c r="AU132" s="82"/>
      <c r="AV132" s="82"/>
      <c r="AW132" s="82"/>
      <c r="AX132" s="82"/>
      <c r="AY132" s="82"/>
      <c r="AZ132" s="82"/>
      <c r="BA132" s="82"/>
      <c r="BB132" s="82"/>
      <c r="BC132" s="82"/>
      <c r="BD132" s="82"/>
      <c r="BE132" s="82"/>
      <c r="BF132" s="82"/>
      <c r="BG132" s="82"/>
      <c r="BH132" s="82"/>
      <c r="BI132" s="82"/>
      <c r="BJ132" s="82"/>
      <c r="BK132" s="82"/>
      <c r="BL132" s="82"/>
      <c r="BM132" s="82"/>
      <c r="BN132" s="82"/>
      <c r="BO132" s="82"/>
      <c r="BP132" s="82"/>
      <c r="BQ132" s="82"/>
      <c r="BR132" s="82"/>
      <c r="BS132" s="82"/>
      <c r="BT132" s="82"/>
      <c r="BU132" s="82"/>
      <c r="BV132" s="82"/>
      <c r="BW132" s="82"/>
      <c r="BX132" s="82"/>
      <c r="BY132" s="82"/>
    </row>
    <row r="133" spans="6:77" s="83" customFormat="1" x14ac:dyDescent="0.2">
      <c r="F133" s="98"/>
      <c r="H133" s="99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  <c r="AR133" s="82"/>
      <c r="AS133" s="82"/>
      <c r="AT133" s="82"/>
      <c r="AU133" s="82"/>
      <c r="AV133" s="82"/>
      <c r="AW133" s="82"/>
      <c r="AX133" s="82"/>
      <c r="AY133" s="82"/>
      <c r="AZ133" s="82"/>
      <c r="BA133" s="82"/>
      <c r="BB133" s="82"/>
      <c r="BC133" s="82"/>
      <c r="BD133" s="82"/>
      <c r="BE133" s="82"/>
      <c r="BF133" s="82"/>
      <c r="BG133" s="82"/>
      <c r="BH133" s="82"/>
      <c r="BI133" s="82"/>
      <c r="BJ133" s="82"/>
      <c r="BK133" s="82"/>
      <c r="BL133" s="82"/>
      <c r="BM133" s="82"/>
      <c r="BN133" s="82"/>
      <c r="BO133" s="82"/>
      <c r="BP133" s="82"/>
      <c r="BQ133" s="82"/>
      <c r="BR133" s="82"/>
      <c r="BS133" s="82"/>
      <c r="BT133" s="82"/>
      <c r="BU133" s="82"/>
      <c r="BV133" s="82"/>
      <c r="BW133" s="82"/>
      <c r="BX133" s="82"/>
      <c r="BY133" s="82"/>
    </row>
    <row r="134" spans="6:77" s="83" customFormat="1" x14ac:dyDescent="0.2">
      <c r="F134" s="98"/>
      <c r="H134" s="99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2"/>
      <c r="AP134" s="82"/>
      <c r="AQ134" s="82"/>
      <c r="AR134" s="82"/>
      <c r="AS134" s="82"/>
      <c r="AT134" s="82"/>
      <c r="AU134" s="82"/>
      <c r="AV134" s="82"/>
      <c r="AW134" s="82"/>
      <c r="AX134" s="82"/>
      <c r="AY134" s="82"/>
      <c r="AZ134" s="82"/>
      <c r="BA134" s="82"/>
      <c r="BB134" s="82"/>
      <c r="BC134" s="82"/>
      <c r="BD134" s="82"/>
      <c r="BE134" s="82"/>
      <c r="BF134" s="82"/>
      <c r="BG134" s="82"/>
      <c r="BH134" s="82"/>
      <c r="BI134" s="82"/>
      <c r="BJ134" s="82"/>
      <c r="BK134" s="82"/>
      <c r="BL134" s="82"/>
      <c r="BM134" s="82"/>
      <c r="BN134" s="82"/>
      <c r="BO134" s="82"/>
      <c r="BP134" s="82"/>
      <c r="BQ134" s="82"/>
      <c r="BR134" s="82"/>
      <c r="BS134" s="82"/>
      <c r="BT134" s="82"/>
      <c r="BU134" s="82"/>
      <c r="BV134" s="82"/>
      <c r="BW134" s="82"/>
      <c r="BX134" s="82"/>
      <c r="BY134" s="82"/>
    </row>
    <row r="135" spans="6:77" s="83" customFormat="1" x14ac:dyDescent="0.2">
      <c r="F135" s="98"/>
      <c r="H135" s="99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82"/>
      <c r="AP135" s="82"/>
      <c r="AQ135" s="82"/>
      <c r="AR135" s="82"/>
      <c r="AS135" s="82"/>
      <c r="AT135" s="82"/>
      <c r="AU135" s="82"/>
      <c r="AV135" s="82"/>
      <c r="AW135" s="82"/>
      <c r="AX135" s="82"/>
      <c r="AY135" s="82"/>
      <c r="AZ135" s="82"/>
      <c r="BA135" s="82"/>
      <c r="BB135" s="82"/>
      <c r="BC135" s="82"/>
      <c r="BD135" s="82"/>
      <c r="BE135" s="82"/>
      <c r="BF135" s="82"/>
      <c r="BG135" s="82"/>
      <c r="BH135" s="82"/>
      <c r="BI135" s="82"/>
      <c r="BJ135" s="82"/>
      <c r="BK135" s="82"/>
      <c r="BL135" s="82"/>
      <c r="BM135" s="82"/>
      <c r="BN135" s="82"/>
      <c r="BO135" s="82"/>
      <c r="BP135" s="82"/>
      <c r="BQ135" s="82"/>
      <c r="BR135" s="82"/>
      <c r="BS135" s="82"/>
      <c r="BT135" s="82"/>
      <c r="BU135" s="82"/>
      <c r="BV135" s="82"/>
      <c r="BW135" s="82"/>
      <c r="BX135" s="82"/>
      <c r="BY135" s="82"/>
    </row>
    <row r="136" spans="6:77" s="83" customFormat="1" x14ac:dyDescent="0.2">
      <c r="F136" s="98"/>
      <c r="H136" s="99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  <c r="AO136" s="82"/>
      <c r="AP136" s="82"/>
      <c r="AQ136" s="82"/>
      <c r="AR136" s="82"/>
      <c r="AS136" s="82"/>
      <c r="AT136" s="82"/>
      <c r="AU136" s="82"/>
      <c r="AV136" s="82"/>
      <c r="AW136" s="82"/>
      <c r="AX136" s="82"/>
      <c r="AY136" s="82"/>
      <c r="AZ136" s="82"/>
      <c r="BA136" s="82"/>
      <c r="BB136" s="82"/>
      <c r="BC136" s="82"/>
      <c r="BD136" s="82"/>
      <c r="BE136" s="82"/>
      <c r="BF136" s="82"/>
      <c r="BG136" s="82"/>
      <c r="BH136" s="82"/>
      <c r="BI136" s="82"/>
      <c r="BJ136" s="82"/>
      <c r="BK136" s="82"/>
      <c r="BL136" s="82"/>
      <c r="BM136" s="82"/>
      <c r="BN136" s="82"/>
      <c r="BO136" s="82"/>
      <c r="BP136" s="82"/>
      <c r="BQ136" s="82"/>
      <c r="BR136" s="82"/>
      <c r="BS136" s="82"/>
      <c r="BT136" s="82"/>
      <c r="BU136" s="82"/>
      <c r="BV136" s="82"/>
      <c r="BW136" s="82"/>
      <c r="BX136" s="82"/>
      <c r="BY136" s="82"/>
    </row>
    <row r="137" spans="6:77" s="83" customFormat="1" x14ac:dyDescent="0.2">
      <c r="F137" s="98"/>
      <c r="H137" s="99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  <c r="AO137" s="82"/>
      <c r="AP137" s="82"/>
      <c r="AQ137" s="82"/>
      <c r="AR137" s="82"/>
      <c r="AS137" s="82"/>
      <c r="AT137" s="82"/>
      <c r="AU137" s="82"/>
      <c r="AV137" s="82"/>
      <c r="AW137" s="82"/>
      <c r="AX137" s="82"/>
      <c r="AY137" s="82"/>
      <c r="AZ137" s="82"/>
      <c r="BA137" s="82"/>
      <c r="BB137" s="82"/>
      <c r="BC137" s="82"/>
      <c r="BD137" s="82"/>
      <c r="BE137" s="82"/>
      <c r="BF137" s="82"/>
      <c r="BG137" s="82"/>
      <c r="BH137" s="82"/>
      <c r="BI137" s="82"/>
      <c r="BJ137" s="82"/>
      <c r="BK137" s="82"/>
      <c r="BL137" s="82"/>
      <c r="BM137" s="82"/>
      <c r="BN137" s="82"/>
      <c r="BO137" s="82"/>
      <c r="BP137" s="82"/>
      <c r="BQ137" s="82"/>
      <c r="BR137" s="82"/>
      <c r="BS137" s="82"/>
      <c r="BT137" s="82"/>
      <c r="BU137" s="82"/>
      <c r="BV137" s="82"/>
      <c r="BW137" s="82"/>
      <c r="BX137" s="82"/>
      <c r="BY137" s="82"/>
    </row>
    <row r="138" spans="6:77" s="83" customFormat="1" x14ac:dyDescent="0.2">
      <c r="F138" s="98"/>
      <c r="H138" s="99"/>
      <c r="AE138" s="82"/>
      <c r="AF138" s="82"/>
      <c r="AG138" s="82"/>
      <c r="AH138" s="82"/>
      <c r="AI138" s="82"/>
      <c r="AJ138" s="82"/>
      <c r="AK138" s="82"/>
      <c r="AL138" s="82"/>
      <c r="AM138" s="82"/>
      <c r="AN138" s="82"/>
      <c r="AO138" s="82"/>
      <c r="AP138" s="82"/>
      <c r="AQ138" s="82"/>
      <c r="AR138" s="82"/>
      <c r="AS138" s="82"/>
      <c r="AT138" s="82"/>
      <c r="AU138" s="82"/>
      <c r="AV138" s="82"/>
      <c r="AW138" s="82"/>
      <c r="AX138" s="82"/>
      <c r="AY138" s="82"/>
      <c r="AZ138" s="82"/>
      <c r="BA138" s="82"/>
      <c r="BB138" s="82"/>
      <c r="BC138" s="82"/>
      <c r="BD138" s="82"/>
      <c r="BE138" s="82"/>
      <c r="BF138" s="82"/>
      <c r="BG138" s="82"/>
      <c r="BH138" s="82"/>
      <c r="BI138" s="82"/>
      <c r="BJ138" s="82"/>
      <c r="BK138" s="82"/>
      <c r="BL138" s="82"/>
      <c r="BM138" s="82"/>
      <c r="BN138" s="82"/>
      <c r="BO138" s="82"/>
      <c r="BP138" s="82"/>
      <c r="BQ138" s="82"/>
      <c r="BR138" s="82"/>
      <c r="BS138" s="82"/>
      <c r="BT138" s="82"/>
      <c r="BU138" s="82"/>
      <c r="BV138" s="82"/>
      <c r="BW138" s="82"/>
      <c r="BX138" s="82"/>
      <c r="BY138" s="82"/>
    </row>
    <row r="139" spans="6:77" s="83" customFormat="1" x14ac:dyDescent="0.2">
      <c r="F139" s="98"/>
      <c r="H139" s="99"/>
      <c r="AE139" s="82"/>
      <c r="AF139" s="82"/>
      <c r="AG139" s="82"/>
      <c r="AH139" s="82"/>
      <c r="AI139" s="82"/>
      <c r="AJ139" s="82"/>
      <c r="AK139" s="82"/>
      <c r="AL139" s="82"/>
      <c r="AM139" s="82"/>
      <c r="AN139" s="82"/>
      <c r="AO139" s="82"/>
      <c r="AP139" s="82"/>
      <c r="AQ139" s="82"/>
      <c r="AR139" s="82"/>
      <c r="AS139" s="82"/>
      <c r="AT139" s="82"/>
      <c r="AU139" s="82"/>
      <c r="AV139" s="82"/>
      <c r="AW139" s="82"/>
      <c r="AX139" s="82"/>
      <c r="AY139" s="82"/>
      <c r="AZ139" s="82"/>
      <c r="BA139" s="82"/>
      <c r="BB139" s="82"/>
      <c r="BC139" s="82"/>
      <c r="BD139" s="82"/>
      <c r="BE139" s="82"/>
      <c r="BF139" s="82"/>
      <c r="BG139" s="82"/>
      <c r="BH139" s="82"/>
      <c r="BI139" s="82"/>
      <c r="BJ139" s="82"/>
      <c r="BK139" s="82"/>
      <c r="BL139" s="82"/>
      <c r="BM139" s="82"/>
      <c r="BN139" s="82"/>
      <c r="BO139" s="82"/>
      <c r="BP139" s="82"/>
      <c r="BQ139" s="82"/>
      <c r="BR139" s="82"/>
      <c r="BS139" s="82"/>
      <c r="BT139" s="82"/>
      <c r="BU139" s="82"/>
      <c r="BV139" s="82"/>
      <c r="BW139" s="82"/>
      <c r="BX139" s="82"/>
      <c r="BY139" s="82"/>
    </row>
    <row r="140" spans="6:77" s="83" customFormat="1" x14ac:dyDescent="0.2">
      <c r="F140" s="98"/>
      <c r="H140" s="99"/>
      <c r="AE140" s="82"/>
      <c r="AF140" s="82"/>
      <c r="AG140" s="82"/>
      <c r="AH140" s="82"/>
      <c r="AI140" s="82"/>
      <c r="AJ140" s="82"/>
      <c r="AK140" s="82"/>
      <c r="AL140" s="82"/>
      <c r="AM140" s="82"/>
      <c r="AN140" s="82"/>
      <c r="AO140" s="82"/>
      <c r="AP140" s="82"/>
      <c r="AQ140" s="82"/>
      <c r="AR140" s="82"/>
      <c r="AS140" s="82"/>
      <c r="AT140" s="82"/>
      <c r="AU140" s="82"/>
      <c r="AV140" s="82"/>
      <c r="AW140" s="82"/>
      <c r="AX140" s="82"/>
      <c r="AY140" s="82"/>
      <c r="AZ140" s="82"/>
      <c r="BA140" s="82"/>
      <c r="BB140" s="82"/>
      <c r="BC140" s="82"/>
      <c r="BD140" s="82"/>
      <c r="BE140" s="82"/>
      <c r="BF140" s="82"/>
      <c r="BG140" s="82"/>
      <c r="BH140" s="82"/>
      <c r="BI140" s="82"/>
      <c r="BJ140" s="82"/>
      <c r="BK140" s="82"/>
      <c r="BL140" s="82"/>
      <c r="BM140" s="82"/>
      <c r="BN140" s="82"/>
      <c r="BO140" s="82"/>
      <c r="BP140" s="82"/>
      <c r="BQ140" s="82"/>
      <c r="BR140" s="82"/>
      <c r="BS140" s="82"/>
      <c r="BT140" s="82"/>
      <c r="BU140" s="82"/>
      <c r="BV140" s="82"/>
      <c r="BW140" s="82"/>
      <c r="BX140" s="82"/>
      <c r="BY140" s="82"/>
    </row>
    <row r="141" spans="6:77" s="83" customFormat="1" x14ac:dyDescent="0.2">
      <c r="F141" s="98"/>
      <c r="H141" s="99"/>
      <c r="AE141" s="82"/>
      <c r="AF141" s="82"/>
      <c r="AG141" s="82"/>
      <c r="AH141" s="82"/>
      <c r="AI141" s="82"/>
      <c r="AJ141" s="82"/>
      <c r="AK141" s="82"/>
      <c r="AL141" s="82"/>
      <c r="AM141" s="82"/>
      <c r="AN141" s="82"/>
      <c r="AO141" s="82"/>
      <c r="AP141" s="82"/>
      <c r="AQ141" s="82"/>
      <c r="AR141" s="82"/>
      <c r="AS141" s="82"/>
      <c r="AT141" s="82"/>
      <c r="AU141" s="82"/>
      <c r="AV141" s="82"/>
      <c r="AW141" s="82"/>
      <c r="AX141" s="82"/>
      <c r="AY141" s="82"/>
      <c r="AZ141" s="82"/>
      <c r="BA141" s="82"/>
      <c r="BB141" s="82"/>
      <c r="BC141" s="82"/>
      <c r="BD141" s="82"/>
      <c r="BE141" s="82"/>
      <c r="BF141" s="82"/>
      <c r="BG141" s="82"/>
      <c r="BH141" s="82"/>
      <c r="BI141" s="82"/>
      <c r="BJ141" s="82"/>
      <c r="BK141" s="82"/>
      <c r="BL141" s="82"/>
      <c r="BM141" s="82"/>
      <c r="BN141" s="82"/>
      <c r="BO141" s="82"/>
      <c r="BP141" s="82"/>
      <c r="BQ141" s="82"/>
      <c r="BR141" s="82"/>
      <c r="BS141" s="82"/>
      <c r="BT141" s="82"/>
      <c r="BU141" s="82"/>
      <c r="BV141" s="82"/>
      <c r="BW141" s="82"/>
      <c r="BX141" s="82"/>
      <c r="BY141" s="82"/>
    </row>
    <row r="142" spans="6:77" s="83" customFormat="1" x14ac:dyDescent="0.2">
      <c r="F142" s="98"/>
      <c r="H142" s="99"/>
      <c r="AE142" s="82"/>
      <c r="AF142" s="82"/>
      <c r="AG142" s="82"/>
      <c r="AH142" s="82"/>
      <c r="AI142" s="82"/>
      <c r="AJ142" s="82"/>
      <c r="AK142" s="82"/>
      <c r="AL142" s="82"/>
      <c r="AM142" s="82"/>
      <c r="AN142" s="82"/>
      <c r="AO142" s="82"/>
      <c r="AP142" s="82"/>
      <c r="AQ142" s="82"/>
      <c r="AR142" s="82"/>
      <c r="AS142" s="82"/>
      <c r="AT142" s="82"/>
      <c r="AU142" s="82"/>
      <c r="AV142" s="82"/>
      <c r="AW142" s="82"/>
      <c r="AX142" s="82"/>
      <c r="AY142" s="82"/>
      <c r="AZ142" s="82"/>
      <c r="BA142" s="82"/>
      <c r="BB142" s="82"/>
      <c r="BC142" s="82"/>
      <c r="BD142" s="82"/>
      <c r="BE142" s="82"/>
      <c r="BF142" s="82"/>
      <c r="BG142" s="82"/>
      <c r="BH142" s="82"/>
      <c r="BI142" s="82"/>
      <c r="BJ142" s="82"/>
      <c r="BK142" s="82"/>
      <c r="BL142" s="82"/>
      <c r="BM142" s="82"/>
      <c r="BN142" s="82"/>
      <c r="BO142" s="82"/>
      <c r="BP142" s="82"/>
      <c r="BQ142" s="82"/>
      <c r="BR142" s="82"/>
      <c r="BS142" s="82"/>
      <c r="BT142" s="82"/>
      <c r="BU142" s="82"/>
      <c r="BV142" s="82"/>
      <c r="BW142" s="82"/>
      <c r="BX142" s="82"/>
      <c r="BY142" s="82"/>
    </row>
    <row r="143" spans="6:77" s="83" customFormat="1" x14ac:dyDescent="0.2">
      <c r="F143" s="98"/>
      <c r="H143" s="99"/>
      <c r="AE143" s="82"/>
      <c r="AF143" s="82"/>
      <c r="AG143" s="82"/>
      <c r="AH143" s="82"/>
      <c r="AI143" s="82"/>
      <c r="AJ143" s="82"/>
      <c r="AK143" s="82"/>
      <c r="AL143" s="82"/>
      <c r="AM143" s="82"/>
      <c r="AN143" s="82"/>
      <c r="AO143" s="82"/>
      <c r="AP143" s="82"/>
      <c r="AQ143" s="82"/>
      <c r="AR143" s="82"/>
      <c r="AS143" s="82"/>
      <c r="AT143" s="82"/>
      <c r="AU143" s="82"/>
      <c r="AV143" s="82"/>
      <c r="AW143" s="82"/>
      <c r="AX143" s="82"/>
      <c r="AY143" s="82"/>
      <c r="AZ143" s="82"/>
      <c r="BA143" s="82"/>
      <c r="BB143" s="82"/>
      <c r="BC143" s="82"/>
      <c r="BD143" s="82"/>
      <c r="BE143" s="82"/>
      <c r="BF143" s="82"/>
      <c r="BG143" s="82"/>
      <c r="BH143" s="82"/>
      <c r="BI143" s="82"/>
      <c r="BJ143" s="82"/>
      <c r="BK143" s="82"/>
      <c r="BL143" s="82"/>
      <c r="BM143" s="82"/>
      <c r="BN143" s="82"/>
      <c r="BO143" s="82"/>
      <c r="BP143" s="82"/>
      <c r="BQ143" s="82"/>
      <c r="BR143" s="82"/>
      <c r="BS143" s="82"/>
      <c r="BT143" s="82"/>
      <c r="BU143" s="82"/>
      <c r="BV143" s="82"/>
      <c r="BW143" s="82"/>
      <c r="BX143" s="82"/>
      <c r="BY143" s="82"/>
    </row>
    <row r="144" spans="6:77" s="83" customFormat="1" x14ac:dyDescent="0.2">
      <c r="F144" s="98"/>
      <c r="H144" s="99"/>
      <c r="AE144" s="82"/>
      <c r="AF144" s="82"/>
      <c r="AG144" s="82"/>
      <c r="AH144" s="82"/>
      <c r="AI144" s="82"/>
      <c r="AJ144" s="82"/>
      <c r="AK144" s="82"/>
      <c r="AL144" s="82"/>
      <c r="AM144" s="82"/>
      <c r="AN144" s="82"/>
      <c r="AO144" s="82"/>
      <c r="AP144" s="82"/>
      <c r="AQ144" s="82"/>
      <c r="AR144" s="82"/>
      <c r="AS144" s="82"/>
      <c r="AT144" s="82"/>
      <c r="AU144" s="82"/>
      <c r="AV144" s="82"/>
      <c r="AW144" s="82"/>
      <c r="AX144" s="82"/>
      <c r="AY144" s="82"/>
      <c r="AZ144" s="82"/>
      <c r="BA144" s="82"/>
      <c r="BB144" s="82"/>
      <c r="BC144" s="82"/>
      <c r="BD144" s="82"/>
      <c r="BE144" s="82"/>
      <c r="BF144" s="82"/>
      <c r="BG144" s="82"/>
      <c r="BH144" s="82"/>
      <c r="BI144" s="82"/>
      <c r="BJ144" s="82"/>
      <c r="BK144" s="82"/>
      <c r="BL144" s="82"/>
      <c r="BM144" s="82"/>
      <c r="BN144" s="82"/>
      <c r="BO144" s="82"/>
      <c r="BP144" s="82"/>
      <c r="BQ144" s="82"/>
      <c r="BR144" s="82"/>
      <c r="BS144" s="82"/>
      <c r="BT144" s="82"/>
      <c r="BU144" s="82"/>
      <c r="BV144" s="82"/>
      <c r="BW144" s="82"/>
      <c r="BX144" s="82"/>
      <c r="BY144" s="82"/>
    </row>
    <row r="145" spans="6:77" s="83" customFormat="1" x14ac:dyDescent="0.2">
      <c r="F145" s="98"/>
      <c r="H145" s="99"/>
      <c r="AE145" s="82"/>
      <c r="AF145" s="82"/>
      <c r="AG145" s="82"/>
      <c r="AH145" s="82"/>
      <c r="AI145" s="82"/>
      <c r="AJ145" s="82"/>
      <c r="AK145" s="82"/>
      <c r="AL145" s="82"/>
      <c r="AM145" s="82"/>
      <c r="AN145" s="82"/>
      <c r="AO145" s="82"/>
      <c r="AP145" s="82"/>
      <c r="AQ145" s="82"/>
      <c r="AR145" s="82"/>
      <c r="AS145" s="82"/>
      <c r="AT145" s="82"/>
      <c r="AU145" s="82"/>
      <c r="AV145" s="82"/>
      <c r="AW145" s="82"/>
      <c r="AX145" s="82"/>
      <c r="AY145" s="82"/>
      <c r="AZ145" s="82"/>
      <c r="BA145" s="82"/>
      <c r="BB145" s="82"/>
      <c r="BC145" s="82"/>
      <c r="BD145" s="82"/>
      <c r="BE145" s="82"/>
      <c r="BF145" s="82"/>
      <c r="BG145" s="82"/>
      <c r="BH145" s="82"/>
      <c r="BI145" s="82"/>
      <c r="BJ145" s="82"/>
      <c r="BK145" s="82"/>
      <c r="BL145" s="82"/>
      <c r="BM145" s="82"/>
      <c r="BN145" s="82"/>
      <c r="BO145" s="82"/>
      <c r="BP145" s="82"/>
      <c r="BQ145" s="82"/>
      <c r="BR145" s="82"/>
      <c r="BS145" s="82"/>
      <c r="BT145" s="82"/>
      <c r="BU145" s="82"/>
      <c r="BV145" s="82"/>
      <c r="BW145" s="82"/>
      <c r="BX145" s="82"/>
      <c r="BY145" s="82"/>
    </row>
    <row r="146" spans="6:77" s="83" customFormat="1" x14ac:dyDescent="0.2">
      <c r="F146" s="98"/>
      <c r="H146" s="99"/>
      <c r="AE146" s="82"/>
      <c r="AF146" s="82"/>
      <c r="AG146" s="82"/>
      <c r="AH146" s="82"/>
      <c r="AI146" s="82"/>
      <c r="AJ146" s="82"/>
      <c r="AK146" s="82"/>
      <c r="AL146" s="82"/>
      <c r="AM146" s="82"/>
      <c r="AN146" s="82"/>
      <c r="AO146" s="82"/>
      <c r="AP146" s="82"/>
      <c r="AQ146" s="82"/>
      <c r="AR146" s="82"/>
      <c r="AS146" s="82"/>
      <c r="AT146" s="82"/>
      <c r="AU146" s="82"/>
      <c r="AV146" s="82"/>
      <c r="AW146" s="82"/>
      <c r="AX146" s="82"/>
      <c r="AY146" s="82"/>
      <c r="AZ146" s="82"/>
      <c r="BA146" s="82"/>
      <c r="BB146" s="82"/>
      <c r="BC146" s="82"/>
      <c r="BD146" s="82"/>
      <c r="BE146" s="82"/>
      <c r="BF146" s="82"/>
      <c r="BG146" s="82"/>
      <c r="BH146" s="82"/>
      <c r="BI146" s="82"/>
      <c r="BJ146" s="82"/>
      <c r="BK146" s="82"/>
      <c r="BL146" s="82"/>
      <c r="BM146" s="82"/>
      <c r="BN146" s="82"/>
      <c r="BO146" s="82"/>
      <c r="BP146" s="82"/>
      <c r="BQ146" s="82"/>
      <c r="BR146" s="82"/>
      <c r="BS146" s="82"/>
      <c r="BT146" s="82"/>
      <c r="BU146" s="82"/>
      <c r="BV146" s="82"/>
      <c r="BW146" s="82"/>
      <c r="BX146" s="82"/>
      <c r="BY146" s="82"/>
    </row>
    <row r="147" spans="6:77" s="83" customFormat="1" x14ac:dyDescent="0.2">
      <c r="F147" s="98"/>
      <c r="H147" s="99"/>
      <c r="AE147" s="82"/>
      <c r="AF147" s="82"/>
      <c r="AG147" s="82"/>
      <c r="AH147" s="82"/>
      <c r="AI147" s="82"/>
      <c r="AJ147" s="82"/>
      <c r="AK147" s="82"/>
      <c r="AL147" s="82"/>
      <c r="AM147" s="82"/>
      <c r="AN147" s="82"/>
      <c r="AO147" s="82"/>
      <c r="AP147" s="82"/>
      <c r="AQ147" s="82"/>
      <c r="AR147" s="82"/>
      <c r="AS147" s="82"/>
      <c r="AT147" s="82"/>
      <c r="AU147" s="82"/>
      <c r="AV147" s="82"/>
      <c r="AW147" s="82"/>
      <c r="AX147" s="82"/>
      <c r="AY147" s="82"/>
      <c r="AZ147" s="82"/>
      <c r="BA147" s="82"/>
      <c r="BB147" s="82"/>
      <c r="BC147" s="82"/>
      <c r="BD147" s="82"/>
      <c r="BE147" s="82"/>
      <c r="BF147" s="82"/>
      <c r="BG147" s="82"/>
      <c r="BH147" s="82"/>
      <c r="BI147" s="82"/>
      <c r="BJ147" s="82"/>
      <c r="BK147" s="82"/>
      <c r="BL147" s="82"/>
      <c r="BM147" s="82"/>
      <c r="BN147" s="82"/>
      <c r="BO147" s="82"/>
      <c r="BP147" s="82"/>
      <c r="BQ147" s="82"/>
      <c r="BR147" s="82"/>
      <c r="BS147" s="82"/>
      <c r="BT147" s="82"/>
      <c r="BU147" s="82"/>
      <c r="BV147" s="82"/>
      <c r="BW147" s="82"/>
      <c r="BX147" s="82"/>
      <c r="BY147" s="82"/>
    </row>
    <row r="148" spans="6:77" s="83" customFormat="1" x14ac:dyDescent="0.2">
      <c r="F148" s="98"/>
      <c r="H148" s="99"/>
      <c r="AE148" s="82"/>
      <c r="AF148" s="82"/>
      <c r="AG148" s="82"/>
      <c r="AH148" s="82"/>
      <c r="AI148" s="82"/>
      <c r="AJ148" s="82"/>
      <c r="AK148" s="82"/>
      <c r="AL148" s="82"/>
      <c r="AM148" s="82"/>
      <c r="AN148" s="82"/>
      <c r="AO148" s="82"/>
      <c r="AP148" s="82"/>
      <c r="AQ148" s="82"/>
      <c r="AR148" s="82"/>
      <c r="AS148" s="82"/>
      <c r="AT148" s="82"/>
      <c r="AU148" s="82"/>
      <c r="AV148" s="82"/>
      <c r="AW148" s="82"/>
      <c r="AX148" s="82"/>
      <c r="AY148" s="82"/>
      <c r="AZ148" s="82"/>
      <c r="BA148" s="82"/>
      <c r="BB148" s="82"/>
      <c r="BC148" s="82"/>
      <c r="BD148" s="82"/>
      <c r="BE148" s="82"/>
      <c r="BF148" s="82"/>
      <c r="BG148" s="82"/>
      <c r="BH148" s="82"/>
      <c r="BI148" s="82"/>
      <c r="BJ148" s="82"/>
      <c r="BK148" s="82"/>
      <c r="BL148" s="82"/>
      <c r="BM148" s="82"/>
      <c r="BN148" s="82"/>
      <c r="BO148" s="82"/>
      <c r="BP148" s="82"/>
      <c r="BQ148" s="82"/>
      <c r="BR148" s="82"/>
      <c r="BS148" s="82"/>
      <c r="BT148" s="82"/>
      <c r="BU148" s="82"/>
      <c r="BV148" s="82"/>
      <c r="BW148" s="82"/>
      <c r="BX148" s="82"/>
      <c r="BY148" s="82"/>
    </row>
    <row r="149" spans="6:77" s="83" customFormat="1" x14ac:dyDescent="0.2">
      <c r="F149" s="98"/>
      <c r="H149" s="99"/>
      <c r="AE149" s="82"/>
      <c r="AF149" s="82"/>
      <c r="AG149" s="82"/>
      <c r="AH149" s="82"/>
      <c r="AI149" s="82"/>
      <c r="AJ149" s="82"/>
      <c r="AK149" s="82"/>
      <c r="AL149" s="82"/>
      <c r="AM149" s="82"/>
      <c r="AN149" s="82"/>
      <c r="AO149" s="82"/>
      <c r="AP149" s="82"/>
      <c r="AQ149" s="82"/>
      <c r="AR149" s="82"/>
      <c r="AS149" s="82"/>
      <c r="AT149" s="82"/>
      <c r="AU149" s="82"/>
      <c r="AV149" s="82"/>
      <c r="AW149" s="82"/>
      <c r="AX149" s="82"/>
      <c r="AY149" s="82"/>
      <c r="AZ149" s="82"/>
      <c r="BA149" s="82"/>
      <c r="BB149" s="82"/>
      <c r="BC149" s="82"/>
      <c r="BD149" s="82"/>
      <c r="BE149" s="82"/>
      <c r="BF149" s="82"/>
      <c r="BG149" s="82"/>
      <c r="BH149" s="82"/>
      <c r="BI149" s="82"/>
      <c r="BJ149" s="82"/>
      <c r="BK149" s="82"/>
      <c r="BL149" s="82"/>
      <c r="BM149" s="82"/>
      <c r="BN149" s="82"/>
      <c r="BO149" s="82"/>
      <c r="BP149" s="82"/>
      <c r="BQ149" s="82"/>
      <c r="BR149" s="82"/>
      <c r="BS149" s="82"/>
      <c r="BT149" s="82"/>
      <c r="BU149" s="82"/>
      <c r="BV149" s="82"/>
      <c r="BW149" s="82"/>
      <c r="BX149" s="82"/>
      <c r="BY149" s="82"/>
    </row>
    <row r="150" spans="6:77" s="83" customFormat="1" x14ac:dyDescent="0.2">
      <c r="F150" s="98"/>
      <c r="H150" s="99"/>
      <c r="AE150" s="82"/>
      <c r="AF150" s="82"/>
      <c r="AG150" s="82"/>
      <c r="AH150" s="82"/>
      <c r="AI150" s="82"/>
      <c r="AJ150" s="82"/>
      <c r="AK150" s="82"/>
      <c r="AL150" s="82"/>
      <c r="AM150" s="82"/>
      <c r="AN150" s="82"/>
      <c r="AO150" s="82"/>
      <c r="AP150" s="82"/>
      <c r="AQ150" s="82"/>
      <c r="AR150" s="82"/>
      <c r="AS150" s="82"/>
      <c r="AT150" s="82"/>
      <c r="AU150" s="82"/>
      <c r="AV150" s="82"/>
      <c r="AW150" s="82"/>
      <c r="AX150" s="82"/>
      <c r="AY150" s="82"/>
      <c r="AZ150" s="82"/>
      <c r="BA150" s="82"/>
      <c r="BB150" s="82"/>
      <c r="BC150" s="82"/>
      <c r="BD150" s="82"/>
      <c r="BE150" s="82"/>
      <c r="BF150" s="82"/>
      <c r="BG150" s="82"/>
      <c r="BH150" s="82"/>
      <c r="BI150" s="82"/>
      <c r="BJ150" s="82"/>
      <c r="BK150" s="82"/>
      <c r="BL150" s="82"/>
      <c r="BM150" s="82"/>
      <c r="BN150" s="82"/>
      <c r="BO150" s="82"/>
      <c r="BP150" s="82"/>
      <c r="BQ150" s="82"/>
      <c r="BR150" s="82"/>
      <c r="BS150" s="82"/>
      <c r="BT150" s="82"/>
      <c r="BU150" s="82"/>
      <c r="BV150" s="82"/>
      <c r="BW150" s="82"/>
      <c r="BX150" s="82"/>
      <c r="BY150" s="82"/>
    </row>
    <row r="151" spans="6:77" s="83" customFormat="1" x14ac:dyDescent="0.2">
      <c r="F151" s="98"/>
      <c r="H151" s="99"/>
      <c r="AE151" s="82"/>
      <c r="AF151" s="82"/>
      <c r="AG151" s="82"/>
      <c r="AH151" s="82"/>
      <c r="AI151" s="82"/>
      <c r="AJ151" s="82"/>
      <c r="AK151" s="82"/>
      <c r="AL151" s="82"/>
      <c r="AM151" s="82"/>
      <c r="AN151" s="82"/>
      <c r="AO151" s="82"/>
      <c r="AP151" s="82"/>
      <c r="AQ151" s="82"/>
      <c r="AR151" s="82"/>
      <c r="AS151" s="82"/>
      <c r="AT151" s="82"/>
      <c r="AU151" s="82"/>
      <c r="AV151" s="82"/>
      <c r="AW151" s="82"/>
      <c r="AX151" s="82"/>
      <c r="AY151" s="82"/>
      <c r="AZ151" s="82"/>
      <c r="BA151" s="82"/>
      <c r="BB151" s="82"/>
      <c r="BC151" s="82"/>
      <c r="BD151" s="82"/>
      <c r="BE151" s="82"/>
      <c r="BF151" s="82"/>
      <c r="BG151" s="82"/>
      <c r="BH151" s="82"/>
      <c r="BI151" s="82"/>
      <c r="BJ151" s="82"/>
      <c r="BK151" s="82"/>
      <c r="BL151" s="82"/>
      <c r="BM151" s="82"/>
      <c r="BN151" s="82"/>
      <c r="BO151" s="82"/>
      <c r="BP151" s="82"/>
      <c r="BQ151" s="82"/>
      <c r="BR151" s="82"/>
      <c r="BS151" s="82"/>
      <c r="BT151" s="82"/>
      <c r="BU151" s="82"/>
      <c r="BV151" s="82"/>
      <c r="BW151" s="82"/>
      <c r="BX151" s="82"/>
      <c r="BY151" s="82"/>
    </row>
    <row r="152" spans="6:77" s="83" customFormat="1" x14ac:dyDescent="0.2">
      <c r="F152" s="98"/>
      <c r="H152" s="99"/>
      <c r="AE152" s="82"/>
      <c r="AF152" s="82"/>
      <c r="AG152" s="82"/>
      <c r="AH152" s="82"/>
      <c r="AI152" s="82"/>
      <c r="AJ152" s="82"/>
      <c r="AK152" s="82"/>
      <c r="AL152" s="82"/>
      <c r="AM152" s="82"/>
      <c r="AN152" s="82"/>
      <c r="AO152" s="82"/>
      <c r="AP152" s="82"/>
      <c r="AQ152" s="82"/>
      <c r="AR152" s="82"/>
      <c r="AS152" s="82"/>
      <c r="AT152" s="82"/>
      <c r="AU152" s="82"/>
      <c r="AV152" s="82"/>
      <c r="AW152" s="82"/>
      <c r="AX152" s="82"/>
      <c r="AY152" s="82"/>
      <c r="AZ152" s="82"/>
      <c r="BA152" s="82"/>
      <c r="BB152" s="82"/>
      <c r="BC152" s="82"/>
      <c r="BD152" s="82"/>
      <c r="BE152" s="82"/>
      <c r="BF152" s="82"/>
      <c r="BG152" s="82"/>
      <c r="BH152" s="82"/>
      <c r="BI152" s="82"/>
      <c r="BJ152" s="82"/>
      <c r="BK152" s="82"/>
      <c r="BL152" s="82"/>
      <c r="BM152" s="82"/>
      <c r="BN152" s="82"/>
      <c r="BO152" s="82"/>
      <c r="BP152" s="82"/>
      <c r="BQ152" s="82"/>
      <c r="BR152" s="82"/>
      <c r="BS152" s="82"/>
      <c r="BT152" s="82"/>
      <c r="BU152" s="82"/>
      <c r="BV152" s="82"/>
      <c r="BW152" s="82"/>
      <c r="BX152" s="82"/>
      <c r="BY152" s="82"/>
    </row>
    <row r="153" spans="6:77" s="83" customFormat="1" x14ac:dyDescent="0.2">
      <c r="F153" s="98"/>
      <c r="H153" s="99"/>
      <c r="AE153" s="82"/>
      <c r="AF153" s="82"/>
      <c r="AG153" s="82"/>
      <c r="AH153" s="82"/>
      <c r="AI153" s="82"/>
      <c r="AJ153" s="82"/>
      <c r="AK153" s="82"/>
      <c r="AL153" s="82"/>
      <c r="AM153" s="82"/>
      <c r="AN153" s="82"/>
      <c r="AO153" s="82"/>
      <c r="AP153" s="82"/>
      <c r="AQ153" s="82"/>
      <c r="AR153" s="82"/>
      <c r="AS153" s="82"/>
      <c r="AT153" s="82"/>
      <c r="AU153" s="82"/>
      <c r="AV153" s="82"/>
      <c r="AW153" s="82"/>
      <c r="AX153" s="82"/>
      <c r="AY153" s="82"/>
      <c r="AZ153" s="82"/>
      <c r="BA153" s="82"/>
      <c r="BB153" s="82"/>
      <c r="BC153" s="82"/>
      <c r="BD153" s="82"/>
      <c r="BE153" s="82"/>
      <c r="BF153" s="82"/>
      <c r="BG153" s="82"/>
      <c r="BH153" s="82"/>
      <c r="BI153" s="82"/>
      <c r="BJ153" s="82"/>
      <c r="BK153" s="82"/>
      <c r="BL153" s="82"/>
      <c r="BM153" s="82"/>
      <c r="BN153" s="82"/>
      <c r="BO153" s="82"/>
      <c r="BP153" s="82"/>
      <c r="BQ153" s="82"/>
      <c r="BR153" s="82"/>
      <c r="BS153" s="82"/>
      <c r="BT153" s="82"/>
      <c r="BU153" s="82"/>
      <c r="BV153" s="82"/>
      <c r="BW153" s="82"/>
      <c r="BX153" s="82"/>
      <c r="BY153" s="82"/>
    </row>
    <row r="154" spans="6:77" s="83" customFormat="1" x14ac:dyDescent="0.2">
      <c r="F154" s="98"/>
      <c r="H154" s="99"/>
      <c r="AE154" s="82"/>
      <c r="AF154" s="82"/>
      <c r="AG154" s="82"/>
      <c r="AH154" s="82"/>
      <c r="AI154" s="82"/>
      <c r="AJ154" s="82"/>
      <c r="AK154" s="82"/>
      <c r="AL154" s="82"/>
      <c r="AM154" s="82"/>
      <c r="AN154" s="82"/>
      <c r="AO154" s="82"/>
      <c r="AP154" s="82"/>
      <c r="AQ154" s="82"/>
      <c r="AR154" s="82"/>
      <c r="AS154" s="82"/>
      <c r="AT154" s="82"/>
      <c r="AU154" s="82"/>
      <c r="AV154" s="82"/>
      <c r="AW154" s="82"/>
      <c r="AX154" s="82"/>
      <c r="AY154" s="82"/>
      <c r="AZ154" s="82"/>
      <c r="BA154" s="82"/>
      <c r="BB154" s="82"/>
      <c r="BC154" s="82"/>
      <c r="BD154" s="82"/>
      <c r="BE154" s="82"/>
      <c r="BF154" s="82"/>
      <c r="BG154" s="82"/>
      <c r="BH154" s="82"/>
      <c r="BI154" s="82"/>
      <c r="BJ154" s="82"/>
      <c r="BK154" s="82"/>
      <c r="BL154" s="82"/>
      <c r="BM154" s="82"/>
      <c r="BN154" s="82"/>
      <c r="BO154" s="82"/>
      <c r="BP154" s="82"/>
      <c r="BQ154" s="82"/>
      <c r="BR154" s="82"/>
      <c r="BS154" s="82"/>
      <c r="BT154" s="82"/>
      <c r="BU154" s="82"/>
      <c r="BV154" s="82"/>
      <c r="BW154" s="82"/>
      <c r="BX154" s="82"/>
      <c r="BY154" s="82"/>
    </row>
    <row r="155" spans="6:77" s="83" customFormat="1" x14ac:dyDescent="0.2">
      <c r="F155" s="98"/>
      <c r="H155" s="99"/>
      <c r="AE155" s="82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  <c r="AS155" s="82"/>
      <c r="AT155" s="82"/>
      <c r="AU155" s="82"/>
      <c r="AV155" s="82"/>
      <c r="AW155" s="82"/>
      <c r="AX155" s="82"/>
      <c r="AY155" s="82"/>
      <c r="AZ155" s="82"/>
      <c r="BA155" s="82"/>
      <c r="BB155" s="82"/>
      <c r="BC155" s="82"/>
      <c r="BD155" s="82"/>
      <c r="BE155" s="82"/>
      <c r="BF155" s="82"/>
      <c r="BG155" s="82"/>
      <c r="BH155" s="82"/>
      <c r="BI155" s="82"/>
      <c r="BJ155" s="82"/>
      <c r="BK155" s="82"/>
      <c r="BL155" s="82"/>
      <c r="BM155" s="82"/>
      <c r="BN155" s="82"/>
      <c r="BO155" s="82"/>
      <c r="BP155" s="82"/>
      <c r="BQ155" s="82"/>
      <c r="BR155" s="82"/>
      <c r="BS155" s="82"/>
      <c r="BT155" s="82"/>
      <c r="BU155" s="82"/>
      <c r="BV155" s="82"/>
      <c r="BW155" s="82"/>
      <c r="BX155" s="82"/>
      <c r="BY155" s="82"/>
    </row>
    <row r="156" spans="6:77" s="83" customFormat="1" x14ac:dyDescent="0.2">
      <c r="F156" s="98"/>
      <c r="H156" s="99"/>
      <c r="AE156" s="82"/>
      <c r="AF156" s="82"/>
      <c r="AG156" s="82"/>
      <c r="AH156" s="82"/>
      <c r="AI156" s="82"/>
      <c r="AJ156" s="82"/>
      <c r="AK156" s="82"/>
      <c r="AL156" s="82"/>
      <c r="AM156" s="82"/>
      <c r="AN156" s="82"/>
      <c r="AO156" s="82"/>
      <c r="AP156" s="82"/>
      <c r="AQ156" s="82"/>
      <c r="AR156" s="82"/>
      <c r="AS156" s="82"/>
      <c r="AT156" s="82"/>
      <c r="AU156" s="82"/>
      <c r="AV156" s="82"/>
      <c r="AW156" s="82"/>
      <c r="AX156" s="82"/>
      <c r="AY156" s="82"/>
      <c r="AZ156" s="82"/>
      <c r="BA156" s="82"/>
      <c r="BB156" s="82"/>
      <c r="BC156" s="82"/>
      <c r="BD156" s="82"/>
      <c r="BE156" s="82"/>
      <c r="BF156" s="82"/>
      <c r="BG156" s="82"/>
      <c r="BH156" s="82"/>
      <c r="BI156" s="82"/>
      <c r="BJ156" s="82"/>
      <c r="BK156" s="82"/>
      <c r="BL156" s="82"/>
      <c r="BM156" s="82"/>
      <c r="BN156" s="82"/>
      <c r="BO156" s="82"/>
      <c r="BP156" s="82"/>
      <c r="BQ156" s="82"/>
      <c r="BR156" s="82"/>
      <c r="BS156" s="82"/>
      <c r="BT156" s="82"/>
      <c r="BU156" s="82"/>
      <c r="BV156" s="82"/>
      <c r="BW156" s="82"/>
      <c r="BX156" s="82"/>
      <c r="BY156" s="82"/>
    </row>
    <row r="157" spans="6:77" s="83" customFormat="1" x14ac:dyDescent="0.2">
      <c r="F157" s="98"/>
      <c r="H157" s="99"/>
      <c r="AE157" s="82"/>
      <c r="AF157" s="82"/>
      <c r="AG157" s="82"/>
      <c r="AH157" s="82"/>
      <c r="AI157" s="82"/>
      <c r="AJ157" s="82"/>
      <c r="AK157" s="82"/>
      <c r="AL157" s="82"/>
      <c r="AM157" s="82"/>
      <c r="AN157" s="82"/>
      <c r="AO157" s="82"/>
      <c r="AP157" s="82"/>
      <c r="AQ157" s="82"/>
      <c r="AR157" s="82"/>
      <c r="AS157" s="82"/>
      <c r="AT157" s="82"/>
      <c r="AU157" s="82"/>
      <c r="AV157" s="82"/>
      <c r="AW157" s="82"/>
      <c r="AX157" s="82"/>
      <c r="AY157" s="82"/>
      <c r="AZ157" s="82"/>
      <c r="BA157" s="82"/>
      <c r="BB157" s="82"/>
      <c r="BC157" s="82"/>
      <c r="BD157" s="82"/>
      <c r="BE157" s="82"/>
      <c r="BF157" s="82"/>
      <c r="BG157" s="82"/>
      <c r="BH157" s="82"/>
      <c r="BI157" s="82"/>
      <c r="BJ157" s="82"/>
      <c r="BK157" s="82"/>
      <c r="BL157" s="82"/>
      <c r="BM157" s="82"/>
      <c r="BN157" s="82"/>
      <c r="BO157" s="82"/>
      <c r="BP157" s="82"/>
      <c r="BQ157" s="82"/>
      <c r="BR157" s="82"/>
      <c r="BS157" s="82"/>
      <c r="BT157" s="82"/>
      <c r="BU157" s="82"/>
      <c r="BV157" s="82"/>
      <c r="BW157" s="82"/>
      <c r="BX157" s="82"/>
      <c r="BY157" s="82"/>
    </row>
    <row r="158" spans="6:77" s="83" customFormat="1" x14ac:dyDescent="0.2">
      <c r="F158" s="98"/>
      <c r="H158" s="99"/>
      <c r="AE158" s="82"/>
      <c r="AF158" s="82"/>
      <c r="AG158" s="82"/>
      <c r="AH158" s="82"/>
      <c r="AI158" s="82"/>
      <c r="AJ158" s="82"/>
      <c r="AK158" s="82"/>
      <c r="AL158" s="82"/>
      <c r="AM158" s="82"/>
      <c r="AN158" s="82"/>
      <c r="AO158" s="82"/>
      <c r="AP158" s="82"/>
      <c r="AQ158" s="82"/>
      <c r="AR158" s="82"/>
      <c r="AS158" s="82"/>
      <c r="AT158" s="82"/>
      <c r="AU158" s="82"/>
      <c r="AV158" s="82"/>
      <c r="AW158" s="82"/>
      <c r="AX158" s="82"/>
      <c r="AY158" s="82"/>
      <c r="AZ158" s="82"/>
      <c r="BA158" s="82"/>
      <c r="BB158" s="82"/>
      <c r="BC158" s="82"/>
      <c r="BD158" s="82"/>
      <c r="BE158" s="82"/>
      <c r="BF158" s="82"/>
      <c r="BG158" s="82"/>
      <c r="BH158" s="82"/>
      <c r="BI158" s="82"/>
      <c r="BJ158" s="82"/>
      <c r="BK158" s="82"/>
      <c r="BL158" s="82"/>
      <c r="BM158" s="82"/>
      <c r="BN158" s="82"/>
      <c r="BO158" s="82"/>
      <c r="BP158" s="82"/>
      <c r="BQ158" s="82"/>
      <c r="BR158" s="82"/>
      <c r="BS158" s="82"/>
      <c r="BT158" s="82"/>
      <c r="BU158" s="82"/>
      <c r="BV158" s="82"/>
      <c r="BW158" s="82"/>
      <c r="BX158" s="82"/>
      <c r="BY158" s="82"/>
    </row>
    <row r="159" spans="6:77" s="83" customFormat="1" x14ac:dyDescent="0.2">
      <c r="F159" s="98"/>
      <c r="H159" s="99"/>
      <c r="AE159" s="82"/>
      <c r="AF159" s="82"/>
      <c r="AG159" s="82"/>
      <c r="AH159" s="82"/>
      <c r="AI159" s="82"/>
      <c r="AJ159" s="82"/>
      <c r="AK159" s="82"/>
      <c r="AL159" s="82"/>
      <c r="AM159" s="82"/>
      <c r="AN159" s="82"/>
      <c r="AO159" s="82"/>
      <c r="AP159" s="82"/>
      <c r="AQ159" s="82"/>
      <c r="AR159" s="82"/>
      <c r="AS159" s="82"/>
      <c r="AT159" s="82"/>
      <c r="AU159" s="82"/>
      <c r="AV159" s="82"/>
      <c r="AW159" s="82"/>
      <c r="AX159" s="82"/>
      <c r="AY159" s="82"/>
      <c r="AZ159" s="82"/>
      <c r="BA159" s="82"/>
      <c r="BB159" s="82"/>
      <c r="BC159" s="82"/>
      <c r="BD159" s="82"/>
      <c r="BE159" s="82"/>
      <c r="BF159" s="82"/>
      <c r="BG159" s="82"/>
      <c r="BH159" s="82"/>
      <c r="BI159" s="82"/>
      <c r="BJ159" s="82"/>
      <c r="BK159" s="82"/>
      <c r="BL159" s="82"/>
      <c r="BM159" s="82"/>
      <c r="BN159" s="82"/>
      <c r="BO159" s="82"/>
      <c r="BP159" s="82"/>
      <c r="BQ159" s="82"/>
      <c r="BR159" s="82"/>
      <c r="BS159" s="82"/>
      <c r="BT159" s="82"/>
      <c r="BU159" s="82"/>
      <c r="BV159" s="82"/>
      <c r="BW159" s="82"/>
      <c r="BX159" s="82"/>
      <c r="BY159" s="82"/>
    </row>
    <row r="160" spans="6:77" s="83" customFormat="1" x14ac:dyDescent="0.2">
      <c r="F160" s="98"/>
      <c r="H160" s="99"/>
      <c r="AE160" s="82"/>
      <c r="AF160" s="82"/>
      <c r="AG160" s="82"/>
      <c r="AH160" s="82"/>
      <c r="AI160" s="82"/>
      <c r="AJ160" s="82"/>
      <c r="AK160" s="82"/>
      <c r="AL160" s="82"/>
      <c r="AM160" s="82"/>
      <c r="AN160" s="82"/>
      <c r="AO160" s="82"/>
      <c r="AP160" s="82"/>
      <c r="AQ160" s="82"/>
      <c r="AR160" s="82"/>
      <c r="AS160" s="82"/>
      <c r="AT160" s="82"/>
      <c r="AU160" s="82"/>
      <c r="AV160" s="82"/>
      <c r="AW160" s="82"/>
      <c r="AX160" s="82"/>
      <c r="AY160" s="82"/>
      <c r="AZ160" s="82"/>
      <c r="BA160" s="82"/>
      <c r="BB160" s="82"/>
      <c r="BC160" s="82"/>
      <c r="BD160" s="82"/>
      <c r="BE160" s="82"/>
      <c r="BF160" s="82"/>
      <c r="BG160" s="82"/>
      <c r="BH160" s="82"/>
      <c r="BI160" s="82"/>
      <c r="BJ160" s="82"/>
      <c r="BK160" s="82"/>
      <c r="BL160" s="82"/>
      <c r="BM160" s="82"/>
      <c r="BN160" s="82"/>
      <c r="BO160" s="82"/>
      <c r="BP160" s="82"/>
      <c r="BQ160" s="82"/>
      <c r="BR160" s="82"/>
      <c r="BS160" s="82"/>
      <c r="BT160" s="82"/>
      <c r="BU160" s="82"/>
      <c r="BV160" s="82"/>
      <c r="BW160" s="82"/>
      <c r="BX160" s="82"/>
      <c r="BY160" s="82"/>
    </row>
    <row r="161" spans="6:77" s="83" customFormat="1" x14ac:dyDescent="0.2">
      <c r="F161" s="98"/>
      <c r="H161" s="99"/>
      <c r="AE161" s="82"/>
      <c r="AF161" s="82"/>
      <c r="AG161" s="82"/>
      <c r="AH161" s="82"/>
      <c r="AI161" s="82"/>
      <c r="AJ161" s="82"/>
      <c r="AK161" s="82"/>
      <c r="AL161" s="82"/>
      <c r="AM161" s="82"/>
      <c r="AN161" s="82"/>
      <c r="AO161" s="82"/>
      <c r="AP161" s="82"/>
      <c r="AQ161" s="82"/>
      <c r="AR161" s="82"/>
      <c r="AS161" s="82"/>
      <c r="AT161" s="82"/>
      <c r="AU161" s="82"/>
      <c r="AV161" s="82"/>
      <c r="AW161" s="82"/>
      <c r="AX161" s="82"/>
      <c r="AY161" s="82"/>
      <c r="AZ161" s="82"/>
      <c r="BA161" s="82"/>
      <c r="BB161" s="82"/>
      <c r="BC161" s="82"/>
      <c r="BD161" s="82"/>
      <c r="BE161" s="82"/>
      <c r="BF161" s="82"/>
      <c r="BG161" s="82"/>
      <c r="BH161" s="82"/>
      <c r="BI161" s="82"/>
      <c r="BJ161" s="82"/>
      <c r="BK161" s="82"/>
      <c r="BL161" s="82"/>
      <c r="BM161" s="82"/>
      <c r="BN161" s="82"/>
      <c r="BO161" s="82"/>
      <c r="BP161" s="82"/>
      <c r="BQ161" s="82"/>
      <c r="BR161" s="82"/>
      <c r="BS161" s="82"/>
      <c r="BT161" s="82"/>
      <c r="BU161" s="82"/>
      <c r="BV161" s="82"/>
      <c r="BW161" s="82"/>
      <c r="BX161" s="82"/>
      <c r="BY161" s="82"/>
    </row>
    <row r="162" spans="6:77" s="83" customFormat="1" x14ac:dyDescent="0.2">
      <c r="F162" s="98"/>
      <c r="H162" s="99"/>
      <c r="AE162" s="82"/>
      <c r="AF162" s="82"/>
      <c r="AG162" s="82"/>
      <c r="AH162" s="82"/>
      <c r="AI162" s="82"/>
      <c r="AJ162" s="82"/>
      <c r="AK162" s="82"/>
      <c r="AL162" s="82"/>
      <c r="AM162" s="82"/>
      <c r="AN162" s="82"/>
      <c r="AO162" s="82"/>
      <c r="AP162" s="82"/>
      <c r="AQ162" s="82"/>
      <c r="AR162" s="82"/>
      <c r="AS162" s="82"/>
      <c r="AT162" s="82"/>
      <c r="AU162" s="82"/>
      <c r="AV162" s="82"/>
      <c r="AW162" s="82"/>
      <c r="AX162" s="82"/>
      <c r="AY162" s="82"/>
      <c r="AZ162" s="82"/>
      <c r="BA162" s="82"/>
      <c r="BB162" s="82"/>
      <c r="BC162" s="82"/>
      <c r="BD162" s="82"/>
      <c r="BE162" s="82"/>
      <c r="BF162" s="82"/>
      <c r="BG162" s="82"/>
      <c r="BH162" s="82"/>
      <c r="BI162" s="82"/>
      <c r="BJ162" s="82"/>
      <c r="BK162" s="82"/>
      <c r="BL162" s="82"/>
      <c r="BM162" s="82"/>
      <c r="BN162" s="82"/>
      <c r="BO162" s="82"/>
      <c r="BP162" s="82"/>
      <c r="BQ162" s="82"/>
      <c r="BR162" s="82"/>
      <c r="BS162" s="82"/>
      <c r="BT162" s="82"/>
      <c r="BU162" s="82"/>
      <c r="BV162" s="82"/>
      <c r="BW162" s="82"/>
      <c r="BX162" s="82"/>
      <c r="BY162" s="82"/>
    </row>
    <row r="163" spans="6:77" s="83" customFormat="1" x14ac:dyDescent="0.2">
      <c r="F163" s="98"/>
      <c r="H163" s="99"/>
      <c r="AE163" s="82"/>
      <c r="AF163" s="82"/>
      <c r="AG163" s="82"/>
      <c r="AH163" s="82"/>
      <c r="AI163" s="82"/>
      <c r="AJ163" s="82"/>
      <c r="AK163" s="82"/>
      <c r="AL163" s="82"/>
      <c r="AM163" s="82"/>
      <c r="AN163" s="82"/>
      <c r="AO163" s="82"/>
      <c r="AP163" s="82"/>
      <c r="AQ163" s="82"/>
      <c r="AR163" s="82"/>
      <c r="AS163" s="82"/>
      <c r="AT163" s="82"/>
      <c r="AU163" s="82"/>
      <c r="AV163" s="82"/>
      <c r="AW163" s="82"/>
      <c r="AX163" s="82"/>
      <c r="AY163" s="82"/>
      <c r="AZ163" s="82"/>
      <c r="BA163" s="82"/>
      <c r="BB163" s="82"/>
      <c r="BC163" s="82"/>
      <c r="BD163" s="82"/>
      <c r="BE163" s="82"/>
      <c r="BF163" s="82"/>
      <c r="BG163" s="82"/>
      <c r="BH163" s="82"/>
      <c r="BI163" s="82"/>
      <c r="BJ163" s="82"/>
      <c r="BK163" s="82"/>
      <c r="BL163" s="82"/>
      <c r="BM163" s="82"/>
      <c r="BN163" s="82"/>
      <c r="BO163" s="82"/>
      <c r="BP163" s="82"/>
      <c r="BQ163" s="82"/>
      <c r="BR163" s="82"/>
      <c r="BS163" s="82"/>
      <c r="BT163" s="82"/>
      <c r="BU163" s="82"/>
      <c r="BV163" s="82"/>
      <c r="BW163" s="82"/>
      <c r="BX163" s="82"/>
      <c r="BY163" s="82"/>
    </row>
    <row r="164" spans="6:77" s="83" customFormat="1" x14ac:dyDescent="0.2">
      <c r="F164" s="98"/>
      <c r="H164" s="99"/>
      <c r="AE164" s="82"/>
      <c r="AF164" s="82"/>
      <c r="AG164" s="82"/>
      <c r="AH164" s="82"/>
      <c r="AI164" s="82"/>
      <c r="AJ164" s="82"/>
      <c r="AK164" s="82"/>
      <c r="AL164" s="82"/>
      <c r="AM164" s="82"/>
      <c r="AN164" s="82"/>
      <c r="AO164" s="82"/>
      <c r="AP164" s="82"/>
      <c r="AQ164" s="82"/>
      <c r="AR164" s="82"/>
      <c r="AS164" s="82"/>
      <c r="AT164" s="82"/>
      <c r="AU164" s="82"/>
      <c r="AV164" s="82"/>
      <c r="AW164" s="82"/>
      <c r="AX164" s="82"/>
      <c r="AY164" s="82"/>
      <c r="AZ164" s="82"/>
      <c r="BA164" s="82"/>
      <c r="BB164" s="82"/>
      <c r="BC164" s="82"/>
      <c r="BD164" s="82"/>
      <c r="BE164" s="82"/>
      <c r="BF164" s="82"/>
      <c r="BG164" s="82"/>
      <c r="BH164" s="82"/>
      <c r="BI164" s="82"/>
      <c r="BJ164" s="82"/>
      <c r="BK164" s="82"/>
      <c r="BL164" s="82"/>
      <c r="BM164" s="82"/>
      <c r="BN164" s="82"/>
      <c r="BO164" s="82"/>
      <c r="BP164" s="82"/>
      <c r="BQ164" s="82"/>
      <c r="BR164" s="82"/>
      <c r="BS164" s="82"/>
      <c r="BT164" s="82"/>
      <c r="BU164" s="82"/>
      <c r="BV164" s="82"/>
      <c r="BW164" s="82"/>
      <c r="BX164" s="82"/>
      <c r="BY164" s="82"/>
    </row>
    <row r="165" spans="6:77" s="83" customFormat="1" x14ac:dyDescent="0.2">
      <c r="F165" s="98"/>
      <c r="H165" s="99"/>
      <c r="AE165" s="82"/>
      <c r="AF165" s="82"/>
      <c r="AG165" s="82"/>
      <c r="AH165" s="82"/>
      <c r="AI165" s="82"/>
      <c r="AJ165" s="82"/>
      <c r="AK165" s="82"/>
      <c r="AL165" s="82"/>
      <c r="AM165" s="82"/>
      <c r="AN165" s="82"/>
      <c r="AO165" s="82"/>
      <c r="AP165" s="82"/>
      <c r="AQ165" s="82"/>
      <c r="AR165" s="82"/>
      <c r="AS165" s="82"/>
      <c r="AT165" s="82"/>
      <c r="AU165" s="82"/>
      <c r="AV165" s="82"/>
      <c r="AW165" s="82"/>
      <c r="AX165" s="82"/>
      <c r="AY165" s="82"/>
      <c r="AZ165" s="82"/>
      <c r="BA165" s="82"/>
      <c r="BB165" s="82"/>
      <c r="BC165" s="82"/>
      <c r="BD165" s="82"/>
      <c r="BE165" s="82"/>
      <c r="BF165" s="82"/>
      <c r="BG165" s="82"/>
      <c r="BH165" s="82"/>
      <c r="BI165" s="82"/>
      <c r="BJ165" s="82"/>
      <c r="BK165" s="82"/>
      <c r="BL165" s="82"/>
      <c r="BM165" s="82"/>
      <c r="BN165" s="82"/>
      <c r="BO165" s="82"/>
      <c r="BP165" s="82"/>
      <c r="BQ165" s="82"/>
      <c r="BR165" s="82"/>
      <c r="BS165" s="82"/>
      <c r="BT165" s="82"/>
      <c r="BU165" s="82"/>
      <c r="BV165" s="82"/>
      <c r="BW165" s="82"/>
      <c r="BX165" s="82"/>
      <c r="BY165" s="82"/>
    </row>
    <row r="166" spans="6:77" s="83" customFormat="1" x14ac:dyDescent="0.2">
      <c r="F166" s="98"/>
      <c r="H166" s="99"/>
      <c r="AE166" s="82"/>
      <c r="AF166" s="82"/>
      <c r="AG166" s="82"/>
      <c r="AH166" s="82"/>
      <c r="AI166" s="82"/>
      <c r="AJ166" s="82"/>
      <c r="AK166" s="82"/>
      <c r="AL166" s="82"/>
      <c r="AM166" s="82"/>
      <c r="AN166" s="82"/>
      <c r="AO166" s="82"/>
      <c r="AP166" s="82"/>
      <c r="AQ166" s="82"/>
      <c r="AR166" s="82"/>
      <c r="AS166" s="82"/>
      <c r="AT166" s="82"/>
      <c r="AU166" s="82"/>
      <c r="AV166" s="82"/>
      <c r="AW166" s="82"/>
      <c r="AX166" s="82"/>
      <c r="AY166" s="82"/>
      <c r="AZ166" s="82"/>
      <c r="BA166" s="82"/>
      <c r="BB166" s="82"/>
      <c r="BC166" s="82"/>
      <c r="BD166" s="82"/>
      <c r="BE166" s="82"/>
      <c r="BF166" s="82"/>
      <c r="BG166" s="82"/>
      <c r="BH166" s="82"/>
      <c r="BI166" s="82"/>
      <c r="BJ166" s="82"/>
      <c r="BK166" s="82"/>
      <c r="BL166" s="82"/>
      <c r="BM166" s="82"/>
      <c r="BN166" s="82"/>
      <c r="BO166" s="82"/>
      <c r="BP166" s="82"/>
      <c r="BQ166" s="82"/>
      <c r="BR166" s="82"/>
      <c r="BS166" s="82"/>
      <c r="BT166" s="82"/>
      <c r="BU166" s="82"/>
      <c r="BV166" s="82"/>
      <c r="BW166" s="82"/>
      <c r="BX166" s="82"/>
      <c r="BY166" s="82"/>
    </row>
    <row r="167" spans="6:77" s="83" customFormat="1" x14ac:dyDescent="0.2">
      <c r="F167" s="98"/>
      <c r="H167" s="99"/>
      <c r="AE167" s="82"/>
      <c r="AF167" s="82"/>
      <c r="AG167" s="82"/>
      <c r="AH167" s="82"/>
      <c r="AI167" s="82"/>
      <c r="AJ167" s="82"/>
      <c r="AK167" s="82"/>
      <c r="AL167" s="82"/>
      <c r="AM167" s="82"/>
      <c r="AN167" s="82"/>
      <c r="AO167" s="82"/>
      <c r="AP167" s="82"/>
      <c r="AQ167" s="82"/>
      <c r="AR167" s="82"/>
      <c r="AS167" s="82"/>
      <c r="AT167" s="82"/>
      <c r="AU167" s="82"/>
      <c r="AV167" s="82"/>
      <c r="AW167" s="82"/>
      <c r="AX167" s="82"/>
      <c r="AY167" s="82"/>
      <c r="AZ167" s="82"/>
      <c r="BA167" s="82"/>
      <c r="BB167" s="82"/>
      <c r="BC167" s="82"/>
      <c r="BD167" s="82"/>
      <c r="BE167" s="82"/>
      <c r="BF167" s="82"/>
      <c r="BG167" s="82"/>
      <c r="BH167" s="82"/>
      <c r="BI167" s="82"/>
      <c r="BJ167" s="82"/>
      <c r="BK167" s="82"/>
      <c r="BL167" s="82"/>
      <c r="BM167" s="82"/>
      <c r="BN167" s="82"/>
      <c r="BO167" s="82"/>
      <c r="BP167" s="82"/>
      <c r="BQ167" s="82"/>
      <c r="BR167" s="82"/>
      <c r="BS167" s="82"/>
      <c r="BT167" s="82"/>
      <c r="BU167" s="82"/>
      <c r="BV167" s="82"/>
      <c r="BW167" s="82"/>
      <c r="BX167" s="82"/>
      <c r="BY167" s="82"/>
    </row>
    <row r="168" spans="6:77" s="83" customFormat="1" x14ac:dyDescent="0.2">
      <c r="F168" s="98"/>
      <c r="H168" s="99"/>
      <c r="AE168" s="82"/>
      <c r="AF168" s="82"/>
      <c r="AG168" s="82"/>
      <c r="AH168" s="82"/>
      <c r="AI168" s="82"/>
      <c r="AJ168" s="82"/>
      <c r="AK168" s="82"/>
      <c r="AL168" s="82"/>
      <c r="AM168" s="82"/>
      <c r="AN168" s="82"/>
      <c r="AO168" s="82"/>
      <c r="AP168" s="82"/>
      <c r="AQ168" s="82"/>
      <c r="AR168" s="82"/>
      <c r="AS168" s="82"/>
      <c r="AT168" s="82"/>
      <c r="AU168" s="82"/>
      <c r="AV168" s="82"/>
      <c r="AW168" s="82"/>
      <c r="AX168" s="82"/>
      <c r="AY168" s="82"/>
      <c r="AZ168" s="82"/>
      <c r="BA168" s="82"/>
      <c r="BB168" s="82"/>
      <c r="BC168" s="82"/>
      <c r="BD168" s="82"/>
      <c r="BE168" s="82"/>
      <c r="BF168" s="82"/>
      <c r="BG168" s="82"/>
      <c r="BH168" s="82"/>
      <c r="BI168" s="82"/>
      <c r="BJ168" s="82"/>
      <c r="BK168" s="82"/>
      <c r="BL168" s="82"/>
      <c r="BM168" s="82"/>
      <c r="BN168" s="82"/>
      <c r="BO168" s="82"/>
      <c r="BP168" s="82"/>
      <c r="BQ168" s="82"/>
      <c r="BR168" s="82"/>
      <c r="BS168" s="82"/>
      <c r="BT168" s="82"/>
      <c r="BU168" s="82"/>
      <c r="BV168" s="82"/>
      <c r="BW168" s="82"/>
      <c r="BX168" s="82"/>
      <c r="BY168" s="82"/>
    </row>
    <row r="169" spans="6:77" s="83" customFormat="1" x14ac:dyDescent="0.2">
      <c r="F169" s="98"/>
      <c r="H169" s="99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2"/>
      <c r="AR169" s="82"/>
      <c r="AS169" s="82"/>
      <c r="AT169" s="82"/>
      <c r="AU169" s="82"/>
      <c r="AV169" s="82"/>
      <c r="AW169" s="82"/>
      <c r="AX169" s="82"/>
      <c r="AY169" s="82"/>
      <c r="AZ169" s="82"/>
      <c r="BA169" s="82"/>
      <c r="BB169" s="82"/>
      <c r="BC169" s="82"/>
      <c r="BD169" s="82"/>
      <c r="BE169" s="82"/>
      <c r="BF169" s="82"/>
      <c r="BG169" s="82"/>
      <c r="BH169" s="82"/>
      <c r="BI169" s="82"/>
      <c r="BJ169" s="82"/>
      <c r="BK169" s="82"/>
      <c r="BL169" s="82"/>
      <c r="BM169" s="82"/>
      <c r="BN169" s="82"/>
      <c r="BO169" s="82"/>
      <c r="BP169" s="82"/>
      <c r="BQ169" s="82"/>
      <c r="BR169" s="82"/>
      <c r="BS169" s="82"/>
      <c r="BT169" s="82"/>
      <c r="BU169" s="82"/>
      <c r="BV169" s="82"/>
      <c r="BW169" s="82"/>
      <c r="BX169" s="82"/>
      <c r="BY169" s="82"/>
    </row>
    <row r="170" spans="6:77" s="83" customFormat="1" x14ac:dyDescent="0.2">
      <c r="F170" s="98"/>
      <c r="H170" s="99"/>
      <c r="AE170" s="82"/>
      <c r="AF170" s="82"/>
      <c r="AG170" s="82"/>
      <c r="AH170" s="82"/>
      <c r="AI170" s="82"/>
      <c r="AJ170" s="82"/>
      <c r="AK170" s="82"/>
      <c r="AL170" s="82"/>
      <c r="AM170" s="82"/>
      <c r="AN170" s="82"/>
      <c r="AO170" s="82"/>
      <c r="AP170" s="82"/>
      <c r="AQ170" s="82"/>
      <c r="AR170" s="82"/>
      <c r="AS170" s="82"/>
      <c r="AT170" s="82"/>
      <c r="AU170" s="82"/>
      <c r="AV170" s="82"/>
      <c r="AW170" s="82"/>
      <c r="AX170" s="82"/>
      <c r="AY170" s="82"/>
      <c r="AZ170" s="82"/>
      <c r="BA170" s="82"/>
      <c r="BB170" s="82"/>
      <c r="BC170" s="82"/>
      <c r="BD170" s="82"/>
      <c r="BE170" s="82"/>
      <c r="BF170" s="82"/>
      <c r="BG170" s="82"/>
      <c r="BH170" s="82"/>
      <c r="BI170" s="82"/>
      <c r="BJ170" s="82"/>
      <c r="BK170" s="82"/>
      <c r="BL170" s="82"/>
      <c r="BM170" s="82"/>
      <c r="BN170" s="82"/>
      <c r="BO170" s="82"/>
      <c r="BP170" s="82"/>
      <c r="BQ170" s="82"/>
      <c r="BR170" s="82"/>
      <c r="BS170" s="82"/>
      <c r="BT170" s="82"/>
      <c r="BU170" s="82"/>
      <c r="BV170" s="82"/>
      <c r="BW170" s="82"/>
      <c r="BX170" s="82"/>
      <c r="BY170" s="82"/>
    </row>
    <row r="171" spans="6:77" s="83" customFormat="1" x14ac:dyDescent="0.2">
      <c r="F171" s="98"/>
      <c r="H171" s="99"/>
      <c r="AE171" s="82"/>
      <c r="AF171" s="82"/>
      <c r="AG171" s="82"/>
      <c r="AH171" s="82"/>
      <c r="AI171" s="82"/>
      <c r="AJ171" s="82"/>
      <c r="AK171" s="82"/>
      <c r="AL171" s="82"/>
      <c r="AM171" s="82"/>
      <c r="AN171" s="82"/>
      <c r="AO171" s="82"/>
      <c r="AP171" s="82"/>
      <c r="AQ171" s="82"/>
      <c r="AR171" s="82"/>
      <c r="AS171" s="82"/>
      <c r="AT171" s="82"/>
      <c r="AU171" s="82"/>
      <c r="AV171" s="82"/>
      <c r="AW171" s="82"/>
      <c r="AX171" s="82"/>
      <c r="AY171" s="82"/>
      <c r="AZ171" s="82"/>
      <c r="BA171" s="82"/>
      <c r="BB171" s="82"/>
      <c r="BC171" s="82"/>
      <c r="BD171" s="82"/>
      <c r="BE171" s="82"/>
      <c r="BF171" s="82"/>
      <c r="BG171" s="82"/>
      <c r="BH171" s="82"/>
      <c r="BI171" s="82"/>
      <c r="BJ171" s="82"/>
      <c r="BK171" s="82"/>
      <c r="BL171" s="82"/>
      <c r="BM171" s="82"/>
      <c r="BN171" s="82"/>
      <c r="BO171" s="82"/>
      <c r="BP171" s="82"/>
      <c r="BQ171" s="82"/>
      <c r="BR171" s="82"/>
      <c r="BS171" s="82"/>
      <c r="BT171" s="82"/>
      <c r="BU171" s="82"/>
      <c r="BV171" s="82"/>
      <c r="BW171" s="82"/>
      <c r="BX171" s="82"/>
      <c r="BY171" s="82"/>
    </row>
    <row r="172" spans="6:77" s="83" customFormat="1" x14ac:dyDescent="0.2">
      <c r="F172" s="98"/>
      <c r="H172" s="99"/>
      <c r="AE172" s="82"/>
      <c r="AF172" s="82"/>
      <c r="AG172" s="82"/>
      <c r="AH172" s="82"/>
      <c r="AI172" s="82"/>
      <c r="AJ172" s="82"/>
      <c r="AK172" s="82"/>
      <c r="AL172" s="82"/>
      <c r="AM172" s="82"/>
      <c r="AN172" s="82"/>
      <c r="AO172" s="82"/>
      <c r="AP172" s="82"/>
      <c r="AQ172" s="82"/>
      <c r="AR172" s="82"/>
      <c r="AS172" s="82"/>
      <c r="AT172" s="82"/>
      <c r="AU172" s="82"/>
      <c r="AV172" s="82"/>
      <c r="AW172" s="82"/>
      <c r="AX172" s="82"/>
      <c r="AY172" s="82"/>
      <c r="AZ172" s="82"/>
      <c r="BA172" s="82"/>
      <c r="BB172" s="82"/>
      <c r="BC172" s="82"/>
      <c r="BD172" s="82"/>
      <c r="BE172" s="82"/>
      <c r="BF172" s="82"/>
      <c r="BG172" s="82"/>
      <c r="BH172" s="82"/>
      <c r="BI172" s="82"/>
      <c r="BJ172" s="82"/>
      <c r="BK172" s="82"/>
      <c r="BL172" s="82"/>
      <c r="BM172" s="82"/>
      <c r="BN172" s="82"/>
      <c r="BO172" s="82"/>
      <c r="BP172" s="82"/>
      <c r="BQ172" s="82"/>
      <c r="BR172" s="82"/>
      <c r="BS172" s="82"/>
      <c r="BT172" s="82"/>
      <c r="BU172" s="82"/>
      <c r="BV172" s="82"/>
      <c r="BW172" s="82"/>
      <c r="BX172" s="82"/>
      <c r="BY172" s="82"/>
    </row>
    <row r="173" spans="6:77" s="83" customFormat="1" x14ac:dyDescent="0.2">
      <c r="F173" s="98"/>
      <c r="H173" s="99"/>
      <c r="AE173" s="82"/>
      <c r="AF173" s="82"/>
      <c r="AG173" s="82"/>
      <c r="AH173" s="82"/>
      <c r="AI173" s="82"/>
      <c r="AJ173" s="82"/>
      <c r="AK173" s="82"/>
      <c r="AL173" s="82"/>
      <c r="AM173" s="82"/>
      <c r="AN173" s="82"/>
      <c r="AO173" s="82"/>
      <c r="AP173" s="82"/>
      <c r="AQ173" s="82"/>
      <c r="AR173" s="82"/>
      <c r="AS173" s="82"/>
      <c r="AT173" s="82"/>
      <c r="AU173" s="82"/>
      <c r="AV173" s="82"/>
      <c r="AW173" s="82"/>
      <c r="AX173" s="82"/>
      <c r="AY173" s="82"/>
      <c r="AZ173" s="82"/>
      <c r="BA173" s="82"/>
      <c r="BB173" s="82"/>
      <c r="BC173" s="82"/>
      <c r="BD173" s="82"/>
      <c r="BE173" s="82"/>
      <c r="BF173" s="82"/>
      <c r="BG173" s="82"/>
      <c r="BH173" s="82"/>
      <c r="BI173" s="82"/>
      <c r="BJ173" s="82"/>
      <c r="BK173" s="82"/>
      <c r="BL173" s="82"/>
      <c r="BM173" s="82"/>
      <c r="BN173" s="82"/>
      <c r="BO173" s="82"/>
      <c r="BP173" s="82"/>
      <c r="BQ173" s="82"/>
      <c r="BR173" s="82"/>
      <c r="BS173" s="82"/>
      <c r="BT173" s="82"/>
      <c r="BU173" s="82"/>
      <c r="BV173" s="82"/>
      <c r="BW173" s="82"/>
      <c r="BX173" s="82"/>
      <c r="BY173" s="82"/>
    </row>
    <row r="174" spans="6:77" s="83" customFormat="1" x14ac:dyDescent="0.2">
      <c r="F174" s="98"/>
      <c r="H174" s="99"/>
      <c r="AE174" s="82"/>
      <c r="AF174" s="82"/>
      <c r="AG174" s="82"/>
      <c r="AH174" s="82"/>
      <c r="AI174" s="82"/>
      <c r="AJ174" s="82"/>
      <c r="AK174" s="82"/>
      <c r="AL174" s="82"/>
      <c r="AM174" s="82"/>
      <c r="AN174" s="82"/>
      <c r="AO174" s="82"/>
      <c r="AP174" s="82"/>
      <c r="AQ174" s="82"/>
      <c r="AR174" s="82"/>
      <c r="AS174" s="82"/>
      <c r="AT174" s="82"/>
      <c r="AU174" s="82"/>
      <c r="AV174" s="82"/>
      <c r="AW174" s="82"/>
      <c r="AX174" s="82"/>
      <c r="AY174" s="82"/>
      <c r="AZ174" s="82"/>
      <c r="BA174" s="82"/>
      <c r="BB174" s="82"/>
      <c r="BC174" s="82"/>
      <c r="BD174" s="82"/>
      <c r="BE174" s="82"/>
      <c r="BF174" s="82"/>
      <c r="BG174" s="82"/>
      <c r="BH174" s="82"/>
      <c r="BI174" s="82"/>
      <c r="BJ174" s="82"/>
      <c r="BK174" s="82"/>
      <c r="BL174" s="82"/>
      <c r="BM174" s="82"/>
      <c r="BN174" s="82"/>
      <c r="BO174" s="82"/>
      <c r="BP174" s="82"/>
      <c r="BQ174" s="82"/>
      <c r="BR174" s="82"/>
      <c r="BS174" s="82"/>
      <c r="BT174" s="82"/>
      <c r="BU174" s="82"/>
      <c r="BV174" s="82"/>
      <c r="BW174" s="82"/>
      <c r="BX174" s="82"/>
      <c r="BY174" s="82"/>
    </row>
    <row r="175" spans="6:77" s="83" customFormat="1" x14ac:dyDescent="0.2">
      <c r="F175" s="98"/>
      <c r="H175" s="99"/>
      <c r="AE175" s="82"/>
      <c r="AF175" s="82"/>
      <c r="AG175" s="82"/>
      <c r="AH175" s="82"/>
      <c r="AI175" s="82"/>
      <c r="AJ175" s="82"/>
      <c r="AK175" s="82"/>
      <c r="AL175" s="82"/>
      <c r="AM175" s="82"/>
      <c r="AN175" s="82"/>
      <c r="AO175" s="82"/>
      <c r="AP175" s="82"/>
      <c r="AQ175" s="82"/>
      <c r="AR175" s="82"/>
      <c r="AS175" s="82"/>
      <c r="AT175" s="82"/>
      <c r="AU175" s="82"/>
      <c r="AV175" s="82"/>
      <c r="AW175" s="82"/>
      <c r="AX175" s="82"/>
      <c r="AY175" s="82"/>
      <c r="AZ175" s="82"/>
      <c r="BA175" s="82"/>
      <c r="BB175" s="82"/>
      <c r="BC175" s="82"/>
      <c r="BD175" s="82"/>
      <c r="BE175" s="82"/>
      <c r="BF175" s="82"/>
      <c r="BG175" s="82"/>
      <c r="BH175" s="82"/>
      <c r="BI175" s="82"/>
      <c r="BJ175" s="82"/>
      <c r="BK175" s="82"/>
      <c r="BL175" s="82"/>
      <c r="BM175" s="82"/>
      <c r="BN175" s="82"/>
      <c r="BO175" s="82"/>
      <c r="BP175" s="82"/>
      <c r="BQ175" s="82"/>
      <c r="BR175" s="82"/>
      <c r="BS175" s="82"/>
      <c r="BT175" s="82"/>
      <c r="BU175" s="82"/>
      <c r="BV175" s="82"/>
      <c r="BW175" s="82"/>
      <c r="BX175" s="82"/>
      <c r="BY175" s="82"/>
    </row>
    <row r="176" spans="6:77" s="83" customFormat="1" x14ac:dyDescent="0.2">
      <c r="F176" s="98"/>
      <c r="H176" s="99"/>
      <c r="AE176" s="82"/>
      <c r="AF176" s="82"/>
      <c r="AG176" s="82"/>
      <c r="AH176" s="82"/>
      <c r="AI176" s="82"/>
      <c r="AJ176" s="82"/>
      <c r="AK176" s="82"/>
      <c r="AL176" s="82"/>
      <c r="AM176" s="82"/>
      <c r="AN176" s="82"/>
      <c r="AO176" s="82"/>
      <c r="AP176" s="82"/>
      <c r="AQ176" s="82"/>
      <c r="AR176" s="82"/>
      <c r="AS176" s="82"/>
      <c r="AT176" s="82"/>
      <c r="AU176" s="82"/>
      <c r="AV176" s="82"/>
      <c r="AW176" s="82"/>
      <c r="AX176" s="82"/>
      <c r="AY176" s="82"/>
      <c r="AZ176" s="82"/>
      <c r="BA176" s="82"/>
      <c r="BB176" s="82"/>
      <c r="BC176" s="82"/>
      <c r="BD176" s="82"/>
      <c r="BE176" s="82"/>
      <c r="BF176" s="82"/>
      <c r="BG176" s="82"/>
      <c r="BH176" s="82"/>
      <c r="BI176" s="82"/>
      <c r="BJ176" s="82"/>
      <c r="BK176" s="82"/>
      <c r="BL176" s="82"/>
      <c r="BM176" s="82"/>
      <c r="BN176" s="82"/>
      <c r="BO176" s="82"/>
      <c r="BP176" s="82"/>
      <c r="BQ176" s="82"/>
      <c r="BR176" s="82"/>
      <c r="BS176" s="82"/>
      <c r="BT176" s="82"/>
      <c r="BU176" s="82"/>
      <c r="BV176" s="82"/>
      <c r="BW176" s="82"/>
      <c r="BX176" s="82"/>
      <c r="BY176" s="82"/>
    </row>
    <row r="177" spans="6:77" s="83" customFormat="1" x14ac:dyDescent="0.2">
      <c r="F177" s="98"/>
      <c r="H177" s="99"/>
      <c r="AE177" s="82"/>
      <c r="AF177" s="82"/>
      <c r="AG177" s="82"/>
      <c r="AH177" s="82"/>
      <c r="AI177" s="82"/>
      <c r="AJ177" s="82"/>
      <c r="AK177" s="82"/>
      <c r="AL177" s="82"/>
      <c r="AM177" s="82"/>
      <c r="AN177" s="82"/>
      <c r="AO177" s="82"/>
      <c r="AP177" s="82"/>
      <c r="AQ177" s="82"/>
      <c r="AR177" s="82"/>
      <c r="AS177" s="82"/>
      <c r="AT177" s="82"/>
      <c r="AU177" s="82"/>
      <c r="AV177" s="82"/>
      <c r="AW177" s="82"/>
      <c r="AX177" s="82"/>
      <c r="AY177" s="82"/>
      <c r="AZ177" s="82"/>
      <c r="BA177" s="82"/>
      <c r="BB177" s="82"/>
      <c r="BC177" s="82"/>
      <c r="BD177" s="82"/>
      <c r="BE177" s="82"/>
      <c r="BF177" s="82"/>
      <c r="BG177" s="82"/>
      <c r="BH177" s="82"/>
      <c r="BI177" s="82"/>
      <c r="BJ177" s="82"/>
      <c r="BK177" s="82"/>
      <c r="BL177" s="82"/>
      <c r="BM177" s="82"/>
      <c r="BN177" s="82"/>
      <c r="BO177" s="82"/>
      <c r="BP177" s="82"/>
      <c r="BQ177" s="82"/>
      <c r="BR177" s="82"/>
      <c r="BS177" s="82"/>
      <c r="BT177" s="82"/>
      <c r="BU177" s="82"/>
      <c r="BV177" s="82"/>
      <c r="BW177" s="82"/>
      <c r="BX177" s="82"/>
      <c r="BY177" s="82"/>
    </row>
    <row r="178" spans="6:77" s="83" customFormat="1" x14ac:dyDescent="0.2">
      <c r="F178" s="98"/>
      <c r="H178" s="99"/>
      <c r="AE178" s="82"/>
      <c r="AF178" s="82"/>
      <c r="AG178" s="82"/>
      <c r="AH178" s="82"/>
      <c r="AI178" s="82"/>
      <c r="AJ178" s="82"/>
      <c r="AK178" s="82"/>
      <c r="AL178" s="82"/>
      <c r="AM178" s="82"/>
      <c r="AN178" s="82"/>
      <c r="AO178" s="82"/>
      <c r="AP178" s="82"/>
      <c r="AQ178" s="82"/>
      <c r="AR178" s="82"/>
      <c r="AS178" s="82"/>
      <c r="AT178" s="82"/>
      <c r="AU178" s="82"/>
      <c r="AV178" s="82"/>
      <c r="AW178" s="82"/>
      <c r="AX178" s="82"/>
      <c r="AY178" s="82"/>
      <c r="AZ178" s="82"/>
      <c r="BA178" s="82"/>
      <c r="BB178" s="82"/>
      <c r="BC178" s="82"/>
      <c r="BD178" s="82"/>
      <c r="BE178" s="82"/>
      <c r="BF178" s="82"/>
      <c r="BG178" s="82"/>
      <c r="BH178" s="82"/>
      <c r="BI178" s="82"/>
      <c r="BJ178" s="82"/>
      <c r="BK178" s="82"/>
      <c r="BL178" s="82"/>
      <c r="BM178" s="82"/>
      <c r="BN178" s="82"/>
      <c r="BO178" s="82"/>
      <c r="BP178" s="82"/>
      <c r="BQ178" s="82"/>
      <c r="BR178" s="82"/>
      <c r="BS178" s="82"/>
      <c r="BT178" s="82"/>
      <c r="BU178" s="82"/>
      <c r="BV178" s="82"/>
      <c r="BW178" s="82"/>
      <c r="BX178" s="82"/>
      <c r="BY178" s="82"/>
    </row>
    <row r="179" spans="6:77" s="83" customFormat="1" x14ac:dyDescent="0.2">
      <c r="F179" s="98"/>
      <c r="H179" s="99"/>
      <c r="AE179" s="82"/>
      <c r="AF179" s="82"/>
      <c r="AG179" s="82"/>
      <c r="AH179" s="82"/>
      <c r="AI179" s="82"/>
      <c r="AJ179" s="82"/>
      <c r="AK179" s="82"/>
      <c r="AL179" s="82"/>
      <c r="AM179" s="82"/>
      <c r="AN179" s="82"/>
      <c r="AO179" s="82"/>
      <c r="AP179" s="82"/>
      <c r="AQ179" s="82"/>
      <c r="AR179" s="82"/>
      <c r="AS179" s="82"/>
      <c r="AT179" s="82"/>
      <c r="AU179" s="82"/>
      <c r="AV179" s="82"/>
      <c r="AW179" s="82"/>
      <c r="AX179" s="82"/>
      <c r="AY179" s="82"/>
      <c r="AZ179" s="82"/>
      <c r="BA179" s="82"/>
      <c r="BB179" s="82"/>
      <c r="BC179" s="82"/>
      <c r="BD179" s="82"/>
      <c r="BE179" s="82"/>
      <c r="BF179" s="82"/>
      <c r="BG179" s="82"/>
      <c r="BH179" s="82"/>
      <c r="BI179" s="82"/>
      <c r="BJ179" s="82"/>
      <c r="BK179" s="82"/>
      <c r="BL179" s="82"/>
      <c r="BM179" s="82"/>
      <c r="BN179" s="82"/>
      <c r="BO179" s="82"/>
      <c r="BP179" s="82"/>
      <c r="BQ179" s="82"/>
      <c r="BR179" s="82"/>
      <c r="BS179" s="82"/>
      <c r="BT179" s="82"/>
      <c r="BU179" s="82"/>
      <c r="BV179" s="82"/>
      <c r="BW179" s="82"/>
      <c r="BX179" s="82"/>
      <c r="BY179" s="82"/>
    </row>
    <row r="180" spans="6:77" s="83" customFormat="1" x14ac:dyDescent="0.2">
      <c r="F180" s="98"/>
      <c r="H180" s="99"/>
      <c r="AE180" s="82"/>
      <c r="AF180" s="82"/>
      <c r="AG180" s="82"/>
      <c r="AH180" s="82"/>
      <c r="AI180" s="82"/>
      <c r="AJ180" s="82"/>
      <c r="AK180" s="82"/>
      <c r="AL180" s="82"/>
      <c r="AM180" s="82"/>
      <c r="AN180" s="82"/>
      <c r="AO180" s="82"/>
      <c r="AP180" s="82"/>
      <c r="AQ180" s="82"/>
      <c r="AR180" s="82"/>
      <c r="AS180" s="82"/>
      <c r="AT180" s="82"/>
      <c r="AU180" s="82"/>
      <c r="AV180" s="82"/>
      <c r="AW180" s="82"/>
      <c r="AX180" s="82"/>
      <c r="AY180" s="82"/>
      <c r="AZ180" s="82"/>
      <c r="BA180" s="82"/>
      <c r="BB180" s="82"/>
      <c r="BC180" s="82"/>
      <c r="BD180" s="82"/>
      <c r="BE180" s="82"/>
      <c r="BF180" s="82"/>
      <c r="BG180" s="82"/>
      <c r="BH180" s="82"/>
      <c r="BI180" s="82"/>
      <c r="BJ180" s="82"/>
      <c r="BK180" s="82"/>
      <c r="BL180" s="82"/>
      <c r="BM180" s="82"/>
      <c r="BN180" s="82"/>
      <c r="BO180" s="82"/>
      <c r="BP180" s="82"/>
      <c r="BQ180" s="82"/>
      <c r="BR180" s="82"/>
      <c r="BS180" s="82"/>
      <c r="BT180" s="82"/>
      <c r="BU180" s="82"/>
      <c r="BV180" s="82"/>
      <c r="BW180" s="82"/>
      <c r="BX180" s="82"/>
      <c r="BY180" s="82"/>
    </row>
    <row r="181" spans="6:77" s="83" customFormat="1" x14ac:dyDescent="0.2">
      <c r="F181" s="98"/>
      <c r="H181" s="99"/>
      <c r="AE181" s="82"/>
      <c r="AF181" s="82"/>
      <c r="AG181" s="82"/>
      <c r="AH181" s="82"/>
      <c r="AI181" s="82"/>
      <c r="AJ181" s="82"/>
      <c r="AK181" s="82"/>
      <c r="AL181" s="82"/>
      <c r="AM181" s="82"/>
      <c r="AN181" s="82"/>
      <c r="AO181" s="82"/>
      <c r="AP181" s="82"/>
      <c r="AQ181" s="82"/>
      <c r="AR181" s="82"/>
      <c r="AS181" s="82"/>
      <c r="AT181" s="82"/>
      <c r="AU181" s="82"/>
      <c r="AV181" s="82"/>
      <c r="AW181" s="82"/>
      <c r="AX181" s="82"/>
      <c r="AY181" s="82"/>
      <c r="AZ181" s="82"/>
      <c r="BA181" s="82"/>
      <c r="BB181" s="82"/>
      <c r="BC181" s="82"/>
      <c r="BD181" s="82"/>
      <c r="BE181" s="82"/>
      <c r="BF181" s="82"/>
      <c r="BG181" s="82"/>
      <c r="BH181" s="82"/>
      <c r="BI181" s="82"/>
      <c r="BJ181" s="82"/>
      <c r="BK181" s="82"/>
      <c r="BL181" s="82"/>
      <c r="BM181" s="82"/>
      <c r="BN181" s="82"/>
      <c r="BO181" s="82"/>
      <c r="BP181" s="82"/>
      <c r="BQ181" s="82"/>
      <c r="BR181" s="82"/>
      <c r="BS181" s="82"/>
      <c r="BT181" s="82"/>
      <c r="BU181" s="82"/>
      <c r="BV181" s="82"/>
      <c r="BW181" s="82"/>
      <c r="BX181" s="82"/>
      <c r="BY181" s="82"/>
    </row>
    <row r="182" spans="6:77" s="83" customFormat="1" x14ac:dyDescent="0.2">
      <c r="F182" s="98"/>
      <c r="H182" s="99"/>
      <c r="AE182" s="82"/>
      <c r="AF182" s="82"/>
      <c r="AG182" s="82"/>
      <c r="AH182" s="82"/>
      <c r="AI182" s="82"/>
      <c r="AJ182" s="82"/>
      <c r="AK182" s="82"/>
      <c r="AL182" s="82"/>
      <c r="AM182" s="82"/>
      <c r="AN182" s="82"/>
      <c r="AO182" s="82"/>
      <c r="AP182" s="82"/>
      <c r="AQ182" s="82"/>
      <c r="AR182" s="82"/>
      <c r="AS182" s="82"/>
      <c r="AT182" s="82"/>
      <c r="AU182" s="82"/>
      <c r="AV182" s="82"/>
      <c r="AW182" s="82"/>
      <c r="AX182" s="82"/>
      <c r="AY182" s="82"/>
      <c r="AZ182" s="82"/>
      <c r="BA182" s="82"/>
      <c r="BB182" s="82"/>
      <c r="BC182" s="82"/>
      <c r="BD182" s="82"/>
      <c r="BE182" s="82"/>
      <c r="BF182" s="82"/>
      <c r="BG182" s="82"/>
      <c r="BH182" s="82"/>
      <c r="BI182" s="82"/>
      <c r="BJ182" s="82"/>
      <c r="BK182" s="82"/>
      <c r="BL182" s="82"/>
      <c r="BM182" s="82"/>
      <c r="BN182" s="82"/>
      <c r="BO182" s="82"/>
      <c r="BP182" s="82"/>
      <c r="BQ182" s="82"/>
      <c r="BR182" s="82"/>
      <c r="BS182" s="82"/>
      <c r="BT182" s="82"/>
      <c r="BU182" s="82"/>
      <c r="BV182" s="82"/>
      <c r="BW182" s="82"/>
      <c r="BX182" s="82"/>
      <c r="BY182" s="82"/>
    </row>
    <row r="183" spans="6:77" s="83" customFormat="1" x14ac:dyDescent="0.2">
      <c r="F183" s="98"/>
      <c r="H183" s="99"/>
      <c r="AE183" s="82"/>
      <c r="AF183" s="82"/>
      <c r="AG183" s="82"/>
      <c r="AH183" s="82"/>
      <c r="AI183" s="82"/>
      <c r="AJ183" s="82"/>
      <c r="AK183" s="82"/>
      <c r="AL183" s="82"/>
      <c r="AM183" s="82"/>
      <c r="AN183" s="82"/>
      <c r="AO183" s="82"/>
      <c r="AP183" s="82"/>
      <c r="AQ183" s="82"/>
      <c r="AR183" s="82"/>
      <c r="AS183" s="82"/>
      <c r="AT183" s="82"/>
      <c r="AU183" s="82"/>
      <c r="AV183" s="82"/>
      <c r="AW183" s="82"/>
      <c r="AX183" s="82"/>
      <c r="AY183" s="82"/>
      <c r="AZ183" s="82"/>
      <c r="BA183" s="82"/>
      <c r="BB183" s="82"/>
      <c r="BC183" s="82"/>
      <c r="BD183" s="82"/>
      <c r="BE183" s="82"/>
      <c r="BF183" s="82"/>
      <c r="BG183" s="82"/>
      <c r="BH183" s="82"/>
      <c r="BI183" s="82"/>
      <c r="BJ183" s="82"/>
      <c r="BK183" s="82"/>
      <c r="BL183" s="82"/>
      <c r="BM183" s="82"/>
      <c r="BN183" s="82"/>
      <c r="BO183" s="82"/>
      <c r="BP183" s="82"/>
      <c r="BQ183" s="82"/>
      <c r="BR183" s="82"/>
      <c r="BS183" s="82"/>
      <c r="BT183" s="82"/>
      <c r="BU183" s="82"/>
      <c r="BV183" s="82"/>
      <c r="BW183" s="82"/>
      <c r="BX183" s="82"/>
      <c r="BY183" s="82"/>
    </row>
    <row r="184" spans="6:77" s="83" customFormat="1" x14ac:dyDescent="0.2">
      <c r="F184" s="98"/>
      <c r="H184" s="99"/>
      <c r="AE184" s="82"/>
      <c r="AF184" s="82"/>
      <c r="AG184" s="82"/>
      <c r="AH184" s="82"/>
      <c r="AI184" s="82"/>
      <c r="AJ184" s="82"/>
      <c r="AK184" s="82"/>
      <c r="AL184" s="82"/>
      <c r="AM184" s="82"/>
      <c r="AN184" s="82"/>
      <c r="AO184" s="82"/>
      <c r="AP184" s="82"/>
      <c r="AQ184" s="82"/>
      <c r="AR184" s="82"/>
      <c r="AS184" s="82"/>
      <c r="AT184" s="82"/>
      <c r="AU184" s="82"/>
      <c r="AV184" s="82"/>
      <c r="AW184" s="82"/>
      <c r="AX184" s="82"/>
      <c r="AY184" s="82"/>
      <c r="AZ184" s="82"/>
      <c r="BA184" s="82"/>
      <c r="BB184" s="82"/>
      <c r="BC184" s="82"/>
      <c r="BD184" s="82"/>
      <c r="BE184" s="82"/>
      <c r="BF184" s="82"/>
      <c r="BG184" s="82"/>
      <c r="BH184" s="82"/>
      <c r="BI184" s="82"/>
      <c r="BJ184" s="82"/>
      <c r="BK184" s="82"/>
      <c r="BL184" s="82"/>
      <c r="BM184" s="82"/>
      <c r="BN184" s="82"/>
      <c r="BO184" s="82"/>
      <c r="BP184" s="82"/>
      <c r="BQ184" s="82"/>
      <c r="BR184" s="82"/>
      <c r="BS184" s="82"/>
      <c r="BT184" s="82"/>
      <c r="BU184" s="82"/>
      <c r="BV184" s="82"/>
      <c r="BW184" s="82"/>
      <c r="BX184" s="82"/>
      <c r="BY184" s="82"/>
    </row>
    <row r="185" spans="6:77" s="83" customFormat="1" x14ac:dyDescent="0.2">
      <c r="F185" s="98"/>
      <c r="H185" s="99"/>
      <c r="AE185" s="82"/>
      <c r="AF185" s="82"/>
      <c r="AG185" s="82"/>
      <c r="AH185" s="82"/>
      <c r="AI185" s="82"/>
      <c r="AJ185" s="82"/>
      <c r="AK185" s="82"/>
      <c r="AL185" s="82"/>
      <c r="AM185" s="82"/>
      <c r="AN185" s="82"/>
      <c r="AO185" s="82"/>
      <c r="AP185" s="82"/>
      <c r="AQ185" s="82"/>
      <c r="AR185" s="82"/>
      <c r="AS185" s="82"/>
      <c r="AT185" s="82"/>
      <c r="AU185" s="82"/>
      <c r="AV185" s="82"/>
      <c r="AW185" s="82"/>
      <c r="AX185" s="82"/>
      <c r="AY185" s="82"/>
      <c r="AZ185" s="82"/>
      <c r="BA185" s="82"/>
      <c r="BB185" s="82"/>
      <c r="BC185" s="82"/>
      <c r="BD185" s="82"/>
      <c r="BE185" s="82"/>
      <c r="BF185" s="82"/>
      <c r="BG185" s="82"/>
      <c r="BH185" s="82"/>
      <c r="BI185" s="82"/>
      <c r="BJ185" s="82"/>
      <c r="BK185" s="82"/>
      <c r="BL185" s="82"/>
      <c r="BM185" s="82"/>
      <c r="BN185" s="82"/>
      <c r="BO185" s="82"/>
      <c r="BP185" s="82"/>
      <c r="BQ185" s="82"/>
      <c r="BR185" s="82"/>
      <c r="BS185" s="82"/>
      <c r="BT185" s="82"/>
      <c r="BU185" s="82"/>
      <c r="BV185" s="82"/>
      <c r="BW185" s="82"/>
      <c r="BX185" s="82"/>
      <c r="BY185" s="82"/>
    </row>
    <row r="186" spans="6:77" s="83" customFormat="1" x14ac:dyDescent="0.2">
      <c r="F186" s="98"/>
      <c r="H186" s="99"/>
      <c r="AE186" s="82"/>
      <c r="AF186" s="82"/>
      <c r="AG186" s="82"/>
      <c r="AH186" s="82"/>
      <c r="AI186" s="82"/>
      <c r="AJ186" s="82"/>
      <c r="AK186" s="82"/>
      <c r="AL186" s="82"/>
      <c r="AM186" s="82"/>
      <c r="AN186" s="82"/>
      <c r="AO186" s="82"/>
      <c r="AP186" s="82"/>
      <c r="AQ186" s="82"/>
      <c r="AR186" s="82"/>
      <c r="AS186" s="82"/>
      <c r="AT186" s="82"/>
      <c r="AU186" s="82"/>
      <c r="AV186" s="82"/>
      <c r="AW186" s="82"/>
      <c r="AX186" s="82"/>
      <c r="AY186" s="82"/>
      <c r="AZ186" s="82"/>
      <c r="BA186" s="82"/>
      <c r="BB186" s="82"/>
      <c r="BC186" s="82"/>
      <c r="BD186" s="82"/>
      <c r="BE186" s="82"/>
      <c r="BF186" s="82"/>
      <c r="BG186" s="82"/>
      <c r="BH186" s="82"/>
      <c r="BI186" s="82"/>
      <c r="BJ186" s="82"/>
      <c r="BK186" s="82"/>
      <c r="BL186" s="82"/>
      <c r="BM186" s="82"/>
      <c r="BN186" s="82"/>
      <c r="BO186" s="82"/>
      <c r="BP186" s="82"/>
      <c r="BQ186" s="82"/>
      <c r="BR186" s="82"/>
      <c r="BS186" s="82"/>
      <c r="BT186" s="82"/>
      <c r="BU186" s="82"/>
      <c r="BV186" s="82"/>
      <c r="BW186" s="82"/>
      <c r="BX186" s="82"/>
      <c r="BY186" s="82"/>
    </row>
    <row r="187" spans="6:77" s="83" customFormat="1" x14ac:dyDescent="0.2">
      <c r="F187" s="98"/>
      <c r="H187" s="99"/>
      <c r="AE187" s="82"/>
      <c r="AF187" s="82"/>
      <c r="AG187" s="82"/>
      <c r="AH187" s="82"/>
      <c r="AI187" s="82"/>
      <c r="AJ187" s="82"/>
      <c r="AK187" s="82"/>
      <c r="AL187" s="82"/>
      <c r="AM187" s="82"/>
      <c r="AN187" s="82"/>
      <c r="AO187" s="82"/>
      <c r="AP187" s="82"/>
      <c r="AQ187" s="82"/>
      <c r="AR187" s="82"/>
      <c r="AS187" s="82"/>
      <c r="AT187" s="82"/>
      <c r="AU187" s="82"/>
      <c r="AV187" s="82"/>
      <c r="AW187" s="82"/>
      <c r="AX187" s="82"/>
      <c r="AY187" s="82"/>
      <c r="AZ187" s="82"/>
      <c r="BA187" s="82"/>
      <c r="BB187" s="82"/>
      <c r="BC187" s="82"/>
      <c r="BD187" s="82"/>
      <c r="BE187" s="82"/>
      <c r="BF187" s="82"/>
      <c r="BG187" s="82"/>
      <c r="BH187" s="82"/>
      <c r="BI187" s="82"/>
      <c r="BJ187" s="82"/>
      <c r="BK187" s="82"/>
      <c r="BL187" s="82"/>
      <c r="BM187" s="82"/>
      <c r="BN187" s="82"/>
      <c r="BO187" s="82"/>
      <c r="BP187" s="82"/>
      <c r="BQ187" s="82"/>
      <c r="BR187" s="82"/>
      <c r="BS187" s="82"/>
      <c r="BT187" s="82"/>
      <c r="BU187" s="82"/>
      <c r="BV187" s="82"/>
      <c r="BW187" s="82"/>
      <c r="BX187" s="82"/>
      <c r="BY187" s="82"/>
    </row>
    <row r="188" spans="6:77" s="83" customFormat="1" x14ac:dyDescent="0.2">
      <c r="F188" s="98"/>
      <c r="H188" s="99"/>
      <c r="AE188" s="82"/>
      <c r="AF188" s="82"/>
      <c r="AG188" s="82"/>
      <c r="AH188" s="82"/>
      <c r="AI188" s="82"/>
      <c r="AJ188" s="82"/>
      <c r="AK188" s="82"/>
      <c r="AL188" s="82"/>
      <c r="AM188" s="82"/>
      <c r="AN188" s="82"/>
      <c r="AO188" s="82"/>
      <c r="AP188" s="82"/>
      <c r="AQ188" s="82"/>
      <c r="AR188" s="82"/>
      <c r="AS188" s="82"/>
      <c r="AT188" s="82"/>
      <c r="AU188" s="82"/>
      <c r="AV188" s="82"/>
      <c r="AW188" s="82"/>
      <c r="AX188" s="82"/>
      <c r="AY188" s="82"/>
      <c r="AZ188" s="82"/>
      <c r="BA188" s="82"/>
      <c r="BB188" s="82"/>
      <c r="BC188" s="82"/>
      <c r="BD188" s="82"/>
      <c r="BE188" s="82"/>
      <c r="BF188" s="82"/>
      <c r="BG188" s="82"/>
      <c r="BH188" s="82"/>
      <c r="BI188" s="82"/>
      <c r="BJ188" s="82"/>
      <c r="BK188" s="82"/>
      <c r="BL188" s="82"/>
      <c r="BM188" s="82"/>
      <c r="BN188" s="82"/>
      <c r="BO188" s="82"/>
      <c r="BP188" s="82"/>
      <c r="BQ188" s="82"/>
      <c r="BR188" s="82"/>
      <c r="BS188" s="82"/>
      <c r="BT188" s="82"/>
      <c r="BU188" s="82"/>
      <c r="BV188" s="82"/>
      <c r="BW188" s="82"/>
      <c r="BX188" s="82"/>
      <c r="BY188" s="82"/>
    </row>
    <row r="189" spans="6:77" s="83" customFormat="1" x14ac:dyDescent="0.2">
      <c r="F189" s="98"/>
      <c r="H189" s="99"/>
      <c r="AE189" s="82"/>
      <c r="AF189" s="82"/>
      <c r="AG189" s="82"/>
      <c r="AH189" s="82"/>
      <c r="AI189" s="82"/>
      <c r="AJ189" s="82"/>
      <c r="AK189" s="82"/>
      <c r="AL189" s="82"/>
      <c r="AM189" s="82"/>
      <c r="AN189" s="82"/>
      <c r="AO189" s="82"/>
      <c r="AP189" s="82"/>
      <c r="AQ189" s="82"/>
      <c r="AR189" s="82"/>
      <c r="AS189" s="82"/>
      <c r="AT189" s="82"/>
      <c r="AU189" s="82"/>
      <c r="AV189" s="82"/>
      <c r="AW189" s="82"/>
      <c r="AX189" s="82"/>
      <c r="AY189" s="82"/>
      <c r="AZ189" s="82"/>
      <c r="BA189" s="82"/>
      <c r="BB189" s="82"/>
      <c r="BC189" s="82"/>
      <c r="BD189" s="82"/>
      <c r="BE189" s="82"/>
      <c r="BF189" s="82"/>
      <c r="BG189" s="82"/>
      <c r="BH189" s="82"/>
      <c r="BI189" s="82"/>
      <c r="BJ189" s="82"/>
      <c r="BK189" s="82"/>
      <c r="BL189" s="82"/>
      <c r="BM189" s="82"/>
      <c r="BN189" s="82"/>
      <c r="BO189" s="82"/>
      <c r="BP189" s="82"/>
      <c r="BQ189" s="82"/>
      <c r="BR189" s="82"/>
      <c r="BS189" s="82"/>
      <c r="BT189" s="82"/>
      <c r="BU189" s="82"/>
      <c r="BV189" s="82"/>
      <c r="BW189" s="82"/>
      <c r="BX189" s="82"/>
      <c r="BY189" s="82"/>
    </row>
    <row r="190" spans="6:77" s="83" customFormat="1" x14ac:dyDescent="0.2">
      <c r="F190" s="98"/>
      <c r="H190" s="99"/>
      <c r="AE190" s="82"/>
      <c r="AF190" s="82"/>
      <c r="AG190" s="82"/>
      <c r="AH190" s="82"/>
      <c r="AI190" s="82"/>
      <c r="AJ190" s="82"/>
      <c r="AK190" s="82"/>
      <c r="AL190" s="82"/>
      <c r="AM190" s="82"/>
      <c r="AN190" s="82"/>
      <c r="AO190" s="82"/>
      <c r="AP190" s="82"/>
      <c r="AQ190" s="82"/>
      <c r="AR190" s="82"/>
      <c r="AS190" s="82"/>
      <c r="AT190" s="82"/>
      <c r="AU190" s="82"/>
      <c r="AV190" s="82"/>
      <c r="AW190" s="82"/>
      <c r="AX190" s="82"/>
      <c r="AY190" s="82"/>
      <c r="AZ190" s="82"/>
      <c r="BA190" s="82"/>
      <c r="BB190" s="82"/>
      <c r="BC190" s="82"/>
      <c r="BD190" s="82"/>
      <c r="BE190" s="82"/>
      <c r="BF190" s="82"/>
      <c r="BG190" s="82"/>
      <c r="BH190" s="82"/>
      <c r="BI190" s="82"/>
      <c r="BJ190" s="82"/>
      <c r="BK190" s="82"/>
      <c r="BL190" s="82"/>
      <c r="BM190" s="82"/>
      <c r="BN190" s="82"/>
      <c r="BO190" s="82"/>
      <c r="BP190" s="82"/>
      <c r="BQ190" s="82"/>
      <c r="BR190" s="82"/>
      <c r="BS190" s="82"/>
      <c r="BT190" s="82"/>
      <c r="BU190" s="82"/>
      <c r="BV190" s="82"/>
      <c r="BW190" s="82"/>
      <c r="BX190" s="82"/>
      <c r="BY190" s="82"/>
    </row>
    <row r="191" spans="6:77" s="83" customFormat="1" x14ac:dyDescent="0.2">
      <c r="F191" s="98"/>
      <c r="H191" s="99"/>
      <c r="AE191" s="82"/>
      <c r="AF191" s="82"/>
      <c r="AG191" s="82"/>
      <c r="AH191" s="82"/>
      <c r="AI191" s="82"/>
      <c r="AJ191" s="82"/>
      <c r="AK191" s="82"/>
      <c r="AL191" s="82"/>
      <c r="AM191" s="82"/>
      <c r="AN191" s="82"/>
      <c r="AO191" s="82"/>
      <c r="AP191" s="82"/>
      <c r="AQ191" s="82"/>
      <c r="AR191" s="82"/>
      <c r="AS191" s="82"/>
      <c r="AT191" s="82"/>
      <c r="AU191" s="82"/>
      <c r="AV191" s="82"/>
      <c r="AW191" s="82"/>
      <c r="AX191" s="82"/>
      <c r="AY191" s="82"/>
      <c r="AZ191" s="82"/>
      <c r="BA191" s="82"/>
      <c r="BB191" s="82"/>
      <c r="BC191" s="82"/>
      <c r="BD191" s="82"/>
      <c r="BE191" s="82"/>
      <c r="BF191" s="82"/>
      <c r="BG191" s="82"/>
      <c r="BH191" s="82"/>
      <c r="BI191" s="82"/>
      <c r="BJ191" s="82"/>
      <c r="BK191" s="82"/>
      <c r="BL191" s="82"/>
      <c r="BM191" s="82"/>
      <c r="BN191" s="82"/>
      <c r="BO191" s="82"/>
      <c r="BP191" s="82"/>
      <c r="BQ191" s="82"/>
      <c r="BR191" s="82"/>
      <c r="BS191" s="82"/>
      <c r="BT191" s="82"/>
      <c r="BU191" s="82"/>
      <c r="BV191" s="82"/>
      <c r="BW191" s="82"/>
      <c r="BX191" s="82"/>
      <c r="BY191" s="82"/>
    </row>
    <row r="192" spans="6:77" s="83" customFormat="1" x14ac:dyDescent="0.2">
      <c r="F192" s="98"/>
      <c r="H192" s="99"/>
      <c r="AE192" s="82"/>
      <c r="AF192" s="82"/>
      <c r="AG192" s="82"/>
      <c r="AH192" s="82"/>
      <c r="AI192" s="82"/>
      <c r="AJ192" s="82"/>
      <c r="AK192" s="82"/>
      <c r="AL192" s="82"/>
      <c r="AM192" s="82"/>
      <c r="AN192" s="82"/>
      <c r="AO192" s="82"/>
      <c r="AP192" s="82"/>
      <c r="AQ192" s="82"/>
      <c r="AR192" s="82"/>
      <c r="AS192" s="82"/>
      <c r="AT192" s="82"/>
      <c r="AU192" s="82"/>
      <c r="AV192" s="82"/>
      <c r="AW192" s="82"/>
      <c r="AX192" s="82"/>
      <c r="AY192" s="82"/>
      <c r="AZ192" s="82"/>
      <c r="BA192" s="82"/>
      <c r="BB192" s="82"/>
      <c r="BC192" s="82"/>
      <c r="BD192" s="82"/>
      <c r="BE192" s="82"/>
      <c r="BF192" s="82"/>
      <c r="BG192" s="82"/>
      <c r="BH192" s="82"/>
      <c r="BI192" s="82"/>
      <c r="BJ192" s="82"/>
      <c r="BK192" s="82"/>
      <c r="BL192" s="82"/>
      <c r="BM192" s="82"/>
      <c r="BN192" s="82"/>
      <c r="BO192" s="82"/>
      <c r="BP192" s="82"/>
      <c r="BQ192" s="82"/>
      <c r="BR192" s="82"/>
      <c r="BS192" s="82"/>
      <c r="BT192" s="82"/>
      <c r="BU192" s="82"/>
      <c r="BV192" s="82"/>
      <c r="BW192" s="82"/>
      <c r="BX192" s="82"/>
      <c r="BY192" s="82"/>
    </row>
    <row r="193" spans="6:77" s="83" customFormat="1" x14ac:dyDescent="0.2">
      <c r="F193" s="98"/>
      <c r="H193" s="99"/>
      <c r="AE193" s="82"/>
      <c r="AF193" s="82"/>
      <c r="AG193" s="82"/>
      <c r="AH193" s="82"/>
      <c r="AI193" s="82"/>
      <c r="AJ193" s="82"/>
      <c r="AK193" s="82"/>
      <c r="AL193" s="82"/>
      <c r="AM193" s="82"/>
      <c r="AN193" s="82"/>
      <c r="AO193" s="82"/>
      <c r="AP193" s="82"/>
      <c r="AQ193" s="82"/>
      <c r="AR193" s="82"/>
      <c r="AS193" s="82"/>
      <c r="AT193" s="82"/>
      <c r="AU193" s="82"/>
      <c r="AV193" s="82"/>
      <c r="AW193" s="82"/>
      <c r="AX193" s="82"/>
      <c r="AY193" s="82"/>
      <c r="AZ193" s="82"/>
      <c r="BA193" s="82"/>
      <c r="BB193" s="82"/>
      <c r="BC193" s="82"/>
      <c r="BD193" s="82"/>
      <c r="BE193" s="82"/>
      <c r="BF193" s="82"/>
      <c r="BG193" s="82"/>
      <c r="BH193" s="82"/>
      <c r="BI193" s="82"/>
      <c r="BJ193" s="82"/>
      <c r="BK193" s="82"/>
      <c r="BL193" s="82"/>
      <c r="BM193" s="82"/>
      <c r="BN193" s="82"/>
      <c r="BO193" s="82"/>
      <c r="BP193" s="82"/>
      <c r="BQ193" s="82"/>
      <c r="BR193" s="82"/>
      <c r="BS193" s="82"/>
      <c r="BT193" s="82"/>
      <c r="BU193" s="82"/>
      <c r="BV193" s="82"/>
      <c r="BW193" s="82"/>
      <c r="BX193" s="82"/>
      <c r="BY193" s="82"/>
    </row>
    <row r="194" spans="6:77" s="83" customFormat="1" x14ac:dyDescent="0.2">
      <c r="F194" s="98"/>
      <c r="H194" s="99"/>
      <c r="AE194" s="82"/>
      <c r="AF194" s="82"/>
      <c r="AG194" s="82"/>
      <c r="AH194" s="82"/>
      <c r="AI194" s="82"/>
      <c r="AJ194" s="82"/>
      <c r="AK194" s="82"/>
      <c r="AL194" s="82"/>
      <c r="AM194" s="82"/>
      <c r="AN194" s="82"/>
      <c r="AO194" s="82"/>
      <c r="AP194" s="82"/>
      <c r="AQ194" s="82"/>
      <c r="AR194" s="82"/>
      <c r="AS194" s="82"/>
      <c r="AT194" s="82"/>
      <c r="AU194" s="82"/>
      <c r="AV194" s="82"/>
      <c r="AW194" s="82"/>
      <c r="AX194" s="82"/>
      <c r="AY194" s="82"/>
      <c r="AZ194" s="82"/>
      <c r="BA194" s="82"/>
      <c r="BB194" s="82"/>
      <c r="BC194" s="82"/>
      <c r="BD194" s="82"/>
      <c r="BE194" s="82"/>
      <c r="BF194" s="82"/>
      <c r="BG194" s="82"/>
      <c r="BH194" s="82"/>
      <c r="BI194" s="82"/>
      <c r="BJ194" s="82"/>
      <c r="BK194" s="82"/>
      <c r="BL194" s="82"/>
      <c r="BM194" s="82"/>
      <c r="BN194" s="82"/>
      <c r="BO194" s="82"/>
      <c r="BP194" s="82"/>
      <c r="BQ194" s="82"/>
      <c r="BR194" s="82"/>
      <c r="BS194" s="82"/>
      <c r="BT194" s="82"/>
      <c r="BU194" s="82"/>
      <c r="BV194" s="82"/>
      <c r="BW194" s="82"/>
      <c r="BX194" s="82"/>
      <c r="BY194" s="82"/>
    </row>
    <row r="195" spans="6:77" s="83" customFormat="1" x14ac:dyDescent="0.2">
      <c r="F195" s="98"/>
      <c r="H195" s="99"/>
      <c r="AE195" s="82"/>
      <c r="AF195" s="82"/>
      <c r="AG195" s="82"/>
      <c r="AH195" s="82"/>
      <c r="AI195" s="82"/>
      <c r="AJ195" s="82"/>
      <c r="AK195" s="82"/>
      <c r="AL195" s="82"/>
      <c r="AM195" s="82"/>
      <c r="AN195" s="82"/>
      <c r="AO195" s="82"/>
      <c r="AP195" s="82"/>
      <c r="AQ195" s="82"/>
      <c r="AR195" s="82"/>
      <c r="AS195" s="82"/>
      <c r="AT195" s="82"/>
      <c r="AU195" s="82"/>
      <c r="AV195" s="82"/>
      <c r="AW195" s="82"/>
      <c r="AX195" s="82"/>
      <c r="AY195" s="82"/>
      <c r="AZ195" s="82"/>
      <c r="BA195" s="82"/>
      <c r="BB195" s="82"/>
      <c r="BC195" s="82"/>
      <c r="BD195" s="82"/>
      <c r="BE195" s="82"/>
      <c r="BF195" s="82"/>
      <c r="BG195" s="82"/>
      <c r="BH195" s="82"/>
      <c r="BI195" s="82"/>
      <c r="BJ195" s="82"/>
      <c r="BK195" s="82"/>
      <c r="BL195" s="82"/>
      <c r="BM195" s="82"/>
      <c r="BN195" s="82"/>
      <c r="BO195" s="82"/>
      <c r="BP195" s="82"/>
      <c r="BQ195" s="82"/>
      <c r="BR195" s="82"/>
      <c r="BS195" s="82"/>
      <c r="BT195" s="82"/>
      <c r="BU195" s="82"/>
      <c r="BV195" s="82"/>
      <c r="BW195" s="82"/>
      <c r="BX195" s="82"/>
      <c r="BY195" s="82"/>
    </row>
    <row r="196" spans="6:77" s="83" customFormat="1" x14ac:dyDescent="0.2">
      <c r="F196" s="98"/>
      <c r="H196" s="99"/>
      <c r="AE196" s="82"/>
      <c r="AF196" s="82"/>
      <c r="AG196" s="82"/>
      <c r="AH196" s="82"/>
      <c r="AI196" s="82"/>
      <c r="AJ196" s="82"/>
      <c r="AK196" s="82"/>
      <c r="AL196" s="82"/>
      <c r="AM196" s="82"/>
      <c r="AN196" s="82"/>
      <c r="AO196" s="82"/>
      <c r="AP196" s="82"/>
      <c r="AQ196" s="82"/>
      <c r="AR196" s="82"/>
      <c r="AS196" s="82"/>
      <c r="AT196" s="82"/>
      <c r="AU196" s="82"/>
      <c r="AV196" s="82"/>
      <c r="AW196" s="82"/>
      <c r="AX196" s="82"/>
      <c r="AY196" s="82"/>
      <c r="AZ196" s="82"/>
      <c r="BA196" s="82"/>
      <c r="BB196" s="82"/>
      <c r="BC196" s="82"/>
      <c r="BD196" s="82"/>
      <c r="BE196" s="82"/>
      <c r="BF196" s="82"/>
      <c r="BG196" s="82"/>
      <c r="BH196" s="82"/>
      <c r="BI196" s="82"/>
      <c r="BJ196" s="82"/>
      <c r="BK196" s="82"/>
      <c r="BL196" s="82"/>
      <c r="BM196" s="82"/>
      <c r="BN196" s="82"/>
      <c r="BO196" s="82"/>
      <c r="BP196" s="82"/>
      <c r="BQ196" s="82"/>
      <c r="BR196" s="82"/>
      <c r="BS196" s="82"/>
      <c r="BT196" s="82"/>
      <c r="BU196" s="82"/>
      <c r="BV196" s="82"/>
      <c r="BW196" s="82"/>
      <c r="BX196" s="82"/>
      <c r="BY196" s="82"/>
    </row>
    <row r="197" spans="6:77" s="83" customFormat="1" x14ac:dyDescent="0.2">
      <c r="F197" s="98"/>
      <c r="H197" s="99"/>
      <c r="AE197" s="82"/>
      <c r="AF197" s="82"/>
      <c r="AG197" s="82"/>
      <c r="AH197" s="82"/>
      <c r="AI197" s="82"/>
      <c r="AJ197" s="82"/>
      <c r="AK197" s="82"/>
      <c r="AL197" s="82"/>
      <c r="AM197" s="82"/>
      <c r="AN197" s="82"/>
      <c r="AO197" s="82"/>
      <c r="AP197" s="82"/>
      <c r="AQ197" s="82"/>
      <c r="AR197" s="82"/>
      <c r="AS197" s="82"/>
      <c r="AT197" s="82"/>
      <c r="AU197" s="82"/>
      <c r="AV197" s="82"/>
      <c r="AW197" s="82"/>
      <c r="AX197" s="82"/>
      <c r="AY197" s="82"/>
      <c r="AZ197" s="82"/>
      <c r="BA197" s="82"/>
      <c r="BB197" s="82"/>
      <c r="BC197" s="82"/>
      <c r="BD197" s="82"/>
      <c r="BE197" s="82"/>
      <c r="BF197" s="82"/>
      <c r="BG197" s="82"/>
      <c r="BH197" s="82"/>
      <c r="BI197" s="82"/>
      <c r="BJ197" s="82"/>
      <c r="BK197" s="82"/>
      <c r="BL197" s="82"/>
      <c r="BM197" s="82"/>
      <c r="BN197" s="82"/>
      <c r="BO197" s="82"/>
      <c r="BP197" s="82"/>
      <c r="BQ197" s="82"/>
      <c r="BR197" s="82"/>
      <c r="BS197" s="82"/>
      <c r="BT197" s="82"/>
      <c r="BU197" s="82"/>
      <c r="BV197" s="82"/>
      <c r="BW197" s="82"/>
      <c r="BX197" s="82"/>
      <c r="BY197" s="82"/>
    </row>
    <row r="198" spans="6:77" s="83" customFormat="1" x14ac:dyDescent="0.2">
      <c r="F198" s="98"/>
      <c r="H198" s="99"/>
      <c r="AE198" s="82"/>
      <c r="AF198" s="82"/>
      <c r="AG198" s="82"/>
      <c r="AH198" s="82"/>
      <c r="AI198" s="82"/>
      <c r="AJ198" s="82"/>
      <c r="AK198" s="82"/>
      <c r="AL198" s="82"/>
      <c r="AM198" s="82"/>
      <c r="AN198" s="82"/>
      <c r="AO198" s="82"/>
      <c r="AP198" s="82"/>
      <c r="AQ198" s="82"/>
      <c r="AR198" s="82"/>
      <c r="AS198" s="82"/>
      <c r="AT198" s="82"/>
      <c r="AU198" s="82"/>
      <c r="AV198" s="82"/>
      <c r="AW198" s="82"/>
      <c r="AX198" s="82"/>
      <c r="AY198" s="82"/>
      <c r="AZ198" s="82"/>
      <c r="BA198" s="82"/>
      <c r="BB198" s="82"/>
      <c r="BC198" s="82"/>
      <c r="BD198" s="82"/>
      <c r="BE198" s="82"/>
      <c r="BF198" s="82"/>
      <c r="BG198" s="82"/>
      <c r="BH198" s="82"/>
      <c r="BI198" s="82"/>
      <c r="BJ198" s="82"/>
      <c r="BK198" s="82"/>
      <c r="BL198" s="82"/>
      <c r="BM198" s="82"/>
      <c r="BN198" s="82"/>
      <c r="BO198" s="82"/>
      <c r="BP198" s="82"/>
      <c r="BQ198" s="82"/>
      <c r="BR198" s="82"/>
      <c r="BS198" s="82"/>
      <c r="BT198" s="82"/>
      <c r="BU198" s="82"/>
      <c r="BV198" s="82"/>
      <c r="BW198" s="82"/>
      <c r="BX198" s="82"/>
      <c r="BY198" s="82"/>
    </row>
    <row r="199" spans="6:77" s="83" customFormat="1" x14ac:dyDescent="0.2">
      <c r="F199" s="98"/>
      <c r="H199" s="99"/>
      <c r="AE199" s="82"/>
      <c r="AF199" s="82"/>
      <c r="AG199" s="82"/>
      <c r="AH199" s="82"/>
      <c r="AI199" s="82"/>
      <c r="AJ199" s="82"/>
      <c r="AK199" s="82"/>
      <c r="AL199" s="82"/>
      <c r="AM199" s="82"/>
      <c r="AN199" s="82"/>
      <c r="AO199" s="82"/>
      <c r="AP199" s="82"/>
      <c r="AQ199" s="82"/>
      <c r="AR199" s="82"/>
      <c r="AS199" s="82"/>
      <c r="AT199" s="82"/>
      <c r="AU199" s="82"/>
      <c r="AV199" s="82"/>
      <c r="AW199" s="82"/>
      <c r="AX199" s="82"/>
      <c r="AY199" s="82"/>
      <c r="AZ199" s="82"/>
      <c r="BA199" s="82"/>
      <c r="BB199" s="82"/>
      <c r="BC199" s="82"/>
      <c r="BD199" s="82"/>
      <c r="BE199" s="82"/>
      <c r="BF199" s="82"/>
      <c r="BG199" s="82"/>
      <c r="BH199" s="82"/>
      <c r="BI199" s="82"/>
      <c r="BJ199" s="82"/>
      <c r="BK199" s="82"/>
      <c r="BL199" s="82"/>
      <c r="BM199" s="82"/>
      <c r="BN199" s="82"/>
      <c r="BO199" s="82"/>
      <c r="BP199" s="82"/>
      <c r="BQ199" s="82"/>
      <c r="BR199" s="82"/>
      <c r="BS199" s="82"/>
      <c r="BT199" s="82"/>
      <c r="BU199" s="82"/>
      <c r="BV199" s="82"/>
      <c r="BW199" s="82"/>
      <c r="BX199" s="82"/>
      <c r="BY199" s="82"/>
    </row>
    <row r="200" spans="6:77" s="83" customFormat="1" x14ac:dyDescent="0.2">
      <c r="F200" s="98"/>
      <c r="H200" s="99"/>
      <c r="AE200" s="82"/>
      <c r="AF200" s="82"/>
      <c r="AG200" s="82"/>
      <c r="AH200" s="82"/>
      <c r="AI200" s="82"/>
      <c r="AJ200" s="82"/>
      <c r="AK200" s="82"/>
      <c r="AL200" s="82"/>
      <c r="AM200" s="82"/>
      <c r="AN200" s="82"/>
      <c r="AO200" s="82"/>
      <c r="AP200" s="82"/>
      <c r="AQ200" s="82"/>
      <c r="AR200" s="82"/>
      <c r="AS200" s="82"/>
      <c r="AT200" s="82"/>
      <c r="AU200" s="82"/>
      <c r="AV200" s="82"/>
      <c r="AW200" s="82"/>
      <c r="AX200" s="82"/>
      <c r="AY200" s="82"/>
      <c r="AZ200" s="82"/>
      <c r="BA200" s="82"/>
      <c r="BB200" s="82"/>
      <c r="BC200" s="82"/>
      <c r="BD200" s="82"/>
      <c r="BE200" s="82"/>
      <c r="BF200" s="82"/>
      <c r="BG200" s="82"/>
      <c r="BH200" s="82"/>
      <c r="BI200" s="82"/>
      <c r="BJ200" s="82"/>
      <c r="BK200" s="82"/>
      <c r="BL200" s="82"/>
      <c r="BM200" s="82"/>
      <c r="BN200" s="82"/>
      <c r="BO200" s="82"/>
      <c r="BP200" s="82"/>
      <c r="BQ200" s="82"/>
      <c r="BR200" s="82"/>
      <c r="BS200" s="82"/>
      <c r="BT200" s="82"/>
      <c r="BU200" s="82"/>
      <c r="BV200" s="82"/>
      <c r="BW200" s="82"/>
      <c r="BX200" s="82"/>
      <c r="BY200" s="82"/>
    </row>
    <row r="201" spans="6:77" s="83" customFormat="1" x14ac:dyDescent="0.2">
      <c r="F201" s="98"/>
      <c r="H201" s="99"/>
      <c r="AE201" s="82"/>
      <c r="AF201" s="82"/>
      <c r="AG201" s="82"/>
      <c r="AH201" s="82"/>
      <c r="AI201" s="82"/>
      <c r="AJ201" s="82"/>
      <c r="AK201" s="82"/>
      <c r="AL201" s="82"/>
      <c r="AM201" s="82"/>
      <c r="AN201" s="82"/>
      <c r="AO201" s="82"/>
      <c r="AP201" s="82"/>
      <c r="AQ201" s="82"/>
      <c r="AR201" s="82"/>
      <c r="AS201" s="82"/>
      <c r="AT201" s="82"/>
      <c r="AU201" s="82"/>
      <c r="AV201" s="82"/>
      <c r="AW201" s="82"/>
      <c r="AX201" s="82"/>
      <c r="AY201" s="82"/>
      <c r="AZ201" s="82"/>
      <c r="BA201" s="82"/>
      <c r="BB201" s="82"/>
      <c r="BC201" s="82"/>
      <c r="BD201" s="82"/>
      <c r="BE201" s="82"/>
      <c r="BF201" s="82"/>
      <c r="BG201" s="82"/>
      <c r="BH201" s="82"/>
      <c r="BI201" s="82"/>
      <c r="BJ201" s="82"/>
      <c r="BK201" s="82"/>
      <c r="BL201" s="82"/>
      <c r="BM201" s="82"/>
      <c r="BN201" s="82"/>
      <c r="BO201" s="82"/>
      <c r="BP201" s="82"/>
      <c r="BQ201" s="82"/>
      <c r="BR201" s="82"/>
      <c r="BS201" s="82"/>
      <c r="BT201" s="82"/>
      <c r="BU201" s="82"/>
      <c r="BV201" s="82"/>
      <c r="BW201" s="82"/>
      <c r="BX201" s="82"/>
      <c r="BY201" s="82"/>
    </row>
    <row r="202" spans="6:77" s="83" customFormat="1" x14ac:dyDescent="0.2">
      <c r="F202" s="98"/>
      <c r="H202" s="99"/>
      <c r="AE202" s="82"/>
      <c r="AF202" s="82"/>
      <c r="AG202" s="82"/>
      <c r="AH202" s="82"/>
      <c r="AI202" s="82"/>
      <c r="AJ202" s="82"/>
      <c r="AK202" s="82"/>
      <c r="AL202" s="82"/>
      <c r="AM202" s="82"/>
      <c r="AN202" s="82"/>
      <c r="AO202" s="82"/>
      <c r="AP202" s="82"/>
      <c r="AQ202" s="82"/>
      <c r="AR202" s="82"/>
      <c r="AS202" s="82"/>
      <c r="AT202" s="82"/>
      <c r="AU202" s="82"/>
      <c r="AV202" s="82"/>
      <c r="AW202" s="82"/>
      <c r="AX202" s="82"/>
      <c r="AY202" s="82"/>
      <c r="AZ202" s="82"/>
      <c r="BA202" s="82"/>
      <c r="BB202" s="82"/>
      <c r="BC202" s="82"/>
      <c r="BD202" s="82"/>
      <c r="BE202" s="82"/>
      <c r="BF202" s="82"/>
      <c r="BG202" s="82"/>
      <c r="BH202" s="82"/>
      <c r="BI202" s="82"/>
      <c r="BJ202" s="82"/>
      <c r="BK202" s="82"/>
      <c r="BL202" s="82"/>
      <c r="BM202" s="82"/>
      <c r="BN202" s="82"/>
      <c r="BO202" s="82"/>
      <c r="BP202" s="82"/>
      <c r="BQ202" s="82"/>
      <c r="BR202" s="82"/>
      <c r="BS202" s="82"/>
      <c r="BT202" s="82"/>
      <c r="BU202" s="82"/>
      <c r="BV202" s="82"/>
      <c r="BW202" s="82"/>
      <c r="BX202" s="82"/>
      <c r="BY202" s="82"/>
    </row>
    <row r="203" spans="6:77" s="83" customFormat="1" x14ac:dyDescent="0.2">
      <c r="F203" s="98"/>
      <c r="H203" s="99"/>
      <c r="AE203" s="82"/>
      <c r="AF203" s="82"/>
      <c r="AG203" s="82"/>
      <c r="AH203" s="82"/>
      <c r="AI203" s="82"/>
      <c r="AJ203" s="82"/>
      <c r="AK203" s="82"/>
      <c r="AL203" s="82"/>
      <c r="AM203" s="82"/>
      <c r="AN203" s="82"/>
      <c r="AO203" s="82"/>
      <c r="AP203" s="82"/>
      <c r="AQ203" s="82"/>
      <c r="AR203" s="82"/>
      <c r="AS203" s="82"/>
      <c r="AT203" s="82"/>
      <c r="AU203" s="82"/>
      <c r="AV203" s="82"/>
      <c r="AW203" s="82"/>
      <c r="AX203" s="82"/>
      <c r="AY203" s="82"/>
      <c r="AZ203" s="82"/>
      <c r="BA203" s="82"/>
      <c r="BB203" s="82"/>
      <c r="BC203" s="82"/>
      <c r="BD203" s="82"/>
      <c r="BE203" s="82"/>
      <c r="BF203" s="82"/>
      <c r="BG203" s="82"/>
      <c r="BH203" s="82"/>
      <c r="BI203" s="82"/>
      <c r="BJ203" s="82"/>
      <c r="BK203" s="82"/>
      <c r="BL203" s="82"/>
      <c r="BM203" s="82"/>
      <c r="BN203" s="82"/>
      <c r="BO203" s="82"/>
      <c r="BP203" s="82"/>
      <c r="BQ203" s="82"/>
      <c r="BR203" s="82"/>
      <c r="BS203" s="82"/>
      <c r="BT203" s="82"/>
      <c r="BU203" s="82"/>
      <c r="BV203" s="82"/>
      <c r="BW203" s="82"/>
      <c r="BX203" s="82"/>
      <c r="BY203" s="82"/>
    </row>
    <row r="204" spans="6:77" s="83" customFormat="1" x14ac:dyDescent="0.2">
      <c r="F204" s="98"/>
      <c r="H204" s="99"/>
      <c r="AE204" s="82"/>
      <c r="AF204" s="82"/>
      <c r="AG204" s="82"/>
      <c r="AH204" s="82"/>
      <c r="AI204" s="82"/>
      <c r="AJ204" s="82"/>
      <c r="AK204" s="82"/>
      <c r="AL204" s="82"/>
      <c r="AM204" s="82"/>
      <c r="AN204" s="82"/>
      <c r="AO204" s="82"/>
      <c r="AP204" s="82"/>
      <c r="AQ204" s="82"/>
      <c r="AR204" s="82"/>
      <c r="AS204" s="82"/>
      <c r="AT204" s="82"/>
      <c r="AU204" s="82"/>
      <c r="AV204" s="82"/>
      <c r="AW204" s="82"/>
      <c r="AX204" s="82"/>
      <c r="AY204" s="82"/>
      <c r="AZ204" s="82"/>
      <c r="BA204" s="82"/>
      <c r="BB204" s="82"/>
      <c r="BC204" s="82"/>
      <c r="BD204" s="82"/>
      <c r="BE204" s="82"/>
      <c r="BF204" s="82"/>
      <c r="BG204" s="82"/>
      <c r="BH204" s="82"/>
      <c r="BI204" s="82"/>
      <c r="BJ204" s="82"/>
      <c r="BK204" s="82"/>
      <c r="BL204" s="82"/>
      <c r="BM204" s="82"/>
      <c r="BN204" s="82"/>
      <c r="BO204" s="82"/>
      <c r="BP204" s="82"/>
      <c r="BQ204" s="82"/>
      <c r="BR204" s="82"/>
      <c r="BS204" s="82"/>
      <c r="BT204" s="82"/>
      <c r="BU204" s="82"/>
      <c r="BV204" s="82"/>
      <c r="BW204" s="82"/>
      <c r="BX204" s="82"/>
      <c r="BY204" s="82"/>
    </row>
    <row r="205" spans="6:77" s="83" customFormat="1" x14ac:dyDescent="0.2">
      <c r="F205" s="98"/>
      <c r="H205" s="99"/>
      <c r="AE205" s="82"/>
      <c r="AF205" s="82"/>
      <c r="AG205" s="82"/>
      <c r="AH205" s="82"/>
      <c r="AI205" s="82"/>
      <c r="AJ205" s="82"/>
      <c r="AK205" s="82"/>
      <c r="AL205" s="82"/>
      <c r="AM205" s="82"/>
      <c r="AN205" s="82"/>
      <c r="AO205" s="82"/>
      <c r="AP205" s="82"/>
      <c r="AQ205" s="82"/>
      <c r="AR205" s="82"/>
      <c r="AS205" s="82"/>
      <c r="AT205" s="82"/>
      <c r="AU205" s="82"/>
      <c r="AV205" s="82"/>
      <c r="AW205" s="82"/>
      <c r="AX205" s="82"/>
      <c r="AY205" s="82"/>
      <c r="AZ205" s="82"/>
      <c r="BA205" s="82"/>
      <c r="BB205" s="82"/>
      <c r="BC205" s="82"/>
      <c r="BD205" s="82"/>
      <c r="BE205" s="82"/>
      <c r="BF205" s="82"/>
      <c r="BG205" s="82"/>
      <c r="BH205" s="82"/>
      <c r="BI205" s="82"/>
      <c r="BJ205" s="82"/>
      <c r="BK205" s="82"/>
      <c r="BL205" s="82"/>
      <c r="BM205" s="82"/>
      <c r="BN205" s="82"/>
      <c r="BO205" s="82"/>
      <c r="BP205" s="82"/>
      <c r="BQ205" s="82"/>
      <c r="BR205" s="82"/>
      <c r="BS205" s="82"/>
      <c r="BT205" s="82"/>
      <c r="BU205" s="82"/>
      <c r="BV205" s="82"/>
      <c r="BW205" s="82"/>
      <c r="BX205" s="82"/>
      <c r="BY205" s="82"/>
    </row>
    <row r="206" spans="6:77" s="83" customFormat="1" x14ac:dyDescent="0.2">
      <c r="F206" s="98"/>
      <c r="H206" s="99"/>
      <c r="AE206" s="82"/>
      <c r="AF206" s="82"/>
      <c r="AG206" s="82"/>
      <c r="AH206" s="82"/>
      <c r="AI206" s="82"/>
      <c r="AJ206" s="82"/>
      <c r="AK206" s="82"/>
      <c r="AL206" s="82"/>
      <c r="AM206" s="82"/>
      <c r="AN206" s="82"/>
      <c r="AO206" s="82"/>
      <c r="AP206" s="82"/>
      <c r="AQ206" s="82"/>
      <c r="AR206" s="82"/>
      <c r="AS206" s="82"/>
      <c r="AT206" s="82"/>
      <c r="AU206" s="82"/>
      <c r="AV206" s="82"/>
      <c r="AW206" s="82"/>
      <c r="AX206" s="82"/>
      <c r="AY206" s="82"/>
      <c r="AZ206" s="82"/>
      <c r="BA206" s="82"/>
      <c r="BB206" s="82"/>
      <c r="BC206" s="82"/>
      <c r="BD206" s="82"/>
      <c r="BE206" s="82"/>
      <c r="BF206" s="82"/>
      <c r="BG206" s="82"/>
      <c r="BH206" s="82"/>
      <c r="BI206" s="82"/>
      <c r="BJ206" s="82"/>
      <c r="BK206" s="82"/>
      <c r="BL206" s="82"/>
      <c r="BM206" s="82"/>
      <c r="BN206" s="82"/>
      <c r="BO206" s="82"/>
      <c r="BP206" s="82"/>
      <c r="BQ206" s="82"/>
      <c r="BR206" s="82"/>
      <c r="BS206" s="82"/>
      <c r="BT206" s="82"/>
      <c r="BU206" s="82"/>
      <c r="BV206" s="82"/>
      <c r="BW206" s="82"/>
      <c r="BX206" s="82"/>
      <c r="BY206" s="82"/>
    </row>
    <row r="207" spans="6:77" s="83" customFormat="1" x14ac:dyDescent="0.2">
      <c r="F207" s="98"/>
      <c r="H207" s="99"/>
      <c r="AE207" s="82"/>
      <c r="AF207" s="82"/>
      <c r="AG207" s="82"/>
      <c r="AH207" s="82"/>
      <c r="AI207" s="82"/>
      <c r="AJ207" s="82"/>
      <c r="AK207" s="82"/>
      <c r="AL207" s="82"/>
      <c r="AM207" s="82"/>
      <c r="AN207" s="82"/>
      <c r="AO207" s="82"/>
      <c r="AP207" s="82"/>
      <c r="AQ207" s="82"/>
      <c r="AR207" s="82"/>
      <c r="AS207" s="82"/>
      <c r="AT207" s="82"/>
      <c r="AU207" s="82"/>
      <c r="AV207" s="82"/>
      <c r="AW207" s="82"/>
      <c r="AX207" s="82"/>
      <c r="AY207" s="82"/>
      <c r="AZ207" s="82"/>
      <c r="BA207" s="82"/>
      <c r="BB207" s="82"/>
      <c r="BC207" s="82"/>
      <c r="BD207" s="82"/>
      <c r="BE207" s="82"/>
      <c r="BF207" s="82"/>
      <c r="BG207" s="82"/>
      <c r="BH207" s="82"/>
      <c r="BI207" s="82"/>
      <c r="BJ207" s="82"/>
      <c r="BK207" s="82"/>
      <c r="BL207" s="82"/>
      <c r="BM207" s="82"/>
      <c r="BN207" s="82"/>
      <c r="BO207" s="82"/>
      <c r="BP207" s="82"/>
      <c r="BQ207" s="82"/>
      <c r="BR207" s="82"/>
      <c r="BS207" s="82"/>
      <c r="BT207" s="82"/>
      <c r="BU207" s="82"/>
      <c r="BV207" s="82"/>
      <c r="BW207" s="82"/>
      <c r="BX207" s="82"/>
      <c r="BY207" s="82"/>
    </row>
    <row r="208" spans="6:77" s="83" customFormat="1" x14ac:dyDescent="0.2">
      <c r="F208" s="98"/>
      <c r="H208" s="99"/>
      <c r="AE208" s="82"/>
      <c r="AF208" s="82"/>
      <c r="AG208" s="82"/>
      <c r="AH208" s="82"/>
      <c r="AI208" s="82"/>
      <c r="AJ208" s="82"/>
      <c r="AK208" s="82"/>
      <c r="AL208" s="82"/>
      <c r="AM208" s="82"/>
      <c r="AN208" s="82"/>
      <c r="AO208" s="82"/>
      <c r="AP208" s="82"/>
      <c r="AQ208" s="82"/>
      <c r="AR208" s="82"/>
      <c r="AS208" s="82"/>
      <c r="AT208" s="82"/>
      <c r="AU208" s="82"/>
      <c r="AV208" s="82"/>
      <c r="AW208" s="82"/>
      <c r="AX208" s="82"/>
      <c r="AY208" s="82"/>
      <c r="AZ208" s="82"/>
      <c r="BA208" s="82"/>
      <c r="BB208" s="82"/>
      <c r="BC208" s="82"/>
      <c r="BD208" s="82"/>
      <c r="BE208" s="82"/>
      <c r="BF208" s="82"/>
      <c r="BG208" s="82"/>
      <c r="BH208" s="82"/>
      <c r="BI208" s="82"/>
      <c r="BJ208" s="82"/>
      <c r="BK208" s="82"/>
      <c r="BL208" s="82"/>
      <c r="BM208" s="82"/>
      <c r="BN208" s="82"/>
      <c r="BO208" s="82"/>
      <c r="BP208" s="82"/>
      <c r="BQ208" s="82"/>
      <c r="BR208" s="82"/>
      <c r="BS208" s="82"/>
      <c r="BT208" s="82"/>
      <c r="BU208" s="82"/>
      <c r="BV208" s="82"/>
      <c r="BW208" s="82"/>
      <c r="BX208" s="82"/>
      <c r="BY208" s="82"/>
    </row>
    <row r="209" spans="6:77" s="83" customFormat="1" x14ac:dyDescent="0.2">
      <c r="F209" s="98"/>
      <c r="H209" s="99"/>
      <c r="AE209" s="82"/>
      <c r="AF209" s="82"/>
      <c r="AG209" s="82"/>
      <c r="AH209" s="82"/>
      <c r="AI209" s="82"/>
      <c r="AJ209" s="82"/>
      <c r="AK209" s="82"/>
      <c r="AL209" s="82"/>
      <c r="AM209" s="82"/>
      <c r="AN209" s="82"/>
      <c r="AO209" s="82"/>
      <c r="AP209" s="82"/>
      <c r="AQ209" s="82"/>
      <c r="AR209" s="82"/>
      <c r="AS209" s="82"/>
      <c r="AT209" s="82"/>
      <c r="AU209" s="82"/>
      <c r="AV209" s="82"/>
      <c r="AW209" s="82"/>
      <c r="AX209" s="82"/>
      <c r="AY209" s="82"/>
      <c r="AZ209" s="82"/>
      <c r="BA209" s="82"/>
      <c r="BB209" s="82"/>
      <c r="BC209" s="82"/>
      <c r="BD209" s="82"/>
      <c r="BE209" s="82"/>
      <c r="BF209" s="82"/>
      <c r="BG209" s="82"/>
      <c r="BH209" s="82"/>
      <c r="BI209" s="82"/>
      <c r="BJ209" s="82"/>
      <c r="BK209" s="82"/>
      <c r="BL209" s="82"/>
      <c r="BM209" s="82"/>
      <c r="BN209" s="82"/>
      <c r="BO209" s="82"/>
      <c r="BP209" s="82"/>
      <c r="BQ209" s="82"/>
      <c r="BR209" s="82"/>
      <c r="BS209" s="82"/>
      <c r="BT209" s="82"/>
      <c r="BU209" s="82"/>
      <c r="BV209" s="82"/>
      <c r="BW209" s="82"/>
      <c r="BX209" s="82"/>
      <c r="BY209" s="82"/>
    </row>
    <row r="210" spans="6:77" s="83" customFormat="1" x14ac:dyDescent="0.2">
      <c r="F210" s="98"/>
      <c r="H210" s="99"/>
      <c r="AE210" s="82"/>
      <c r="AF210" s="82"/>
      <c r="AG210" s="82"/>
      <c r="AH210" s="82"/>
      <c r="AI210" s="82"/>
      <c r="AJ210" s="82"/>
      <c r="AK210" s="82"/>
      <c r="AL210" s="82"/>
      <c r="AM210" s="82"/>
      <c r="AN210" s="82"/>
      <c r="AO210" s="82"/>
      <c r="AP210" s="82"/>
      <c r="AQ210" s="82"/>
      <c r="AR210" s="82"/>
      <c r="AS210" s="82"/>
      <c r="AT210" s="82"/>
      <c r="AU210" s="82"/>
      <c r="AV210" s="82"/>
      <c r="AW210" s="82"/>
      <c r="AX210" s="82"/>
      <c r="AY210" s="82"/>
      <c r="AZ210" s="82"/>
      <c r="BA210" s="82"/>
      <c r="BB210" s="82"/>
      <c r="BC210" s="82"/>
      <c r="BD210" s="82"/>
      <c r="BE210" s="82"/>
      <c r="BF210" s="82"/>
      <c r="BG210" s="82"/>
      <c r="BH210" s="82"/>
      <c r="BI210" s="82"/>
      <c r="BJ210" s="82"/>
      <c r="BK210" s="82"/>
      <c r="BL210" s="82"/>
      <c r="BM210" s="82"/>
      <c r="BN210" s="82"/>
      <c r="BO210" s="82"/>
      <c r="BP210" s="82"/>
      <c r="BQ210" s="82"/>
      <c r="BR210" s="82"/>
      <c r="BS210" s="82"/>
      <c r="BT210" s="82"/>
      <c r="BU210" s="82"/>
      <c r="BV210" s="82"/>
      <c r="BW210" s="82"/>
      <c r="BX210" s="82"/>
      <c r="BY210" s="82"/>
    </row>
    <row r="211" spans="6:77" s="83" customFormat="1" x14ac:dyDescent="0.2">
      <c r="F211" s="98"/>
      <c r="H211" s="99"/>
      <c r="AE211" s="82"/>
      <c r="AF211" s="82"/>
      <c r="AG211" s="82"/>
      <c r="AH211" s="82"/>
      <c r="AI211" s="82"/>
      <c r="AJ211" s="82"/>
      <c r="AK211" s="82"/>
      <c r="AL211" s="82"/>
      <c r="AM211" s="82"/>
      <c r="AN211" s="82"/>
      <c r="AO211" s="82"/>
      <c r="AP211" s="82"/>
      <c r="AQ211" s="82"/>
      <c r="AR211" s="82"/>
      <c r="AS211" s="82"/>
      <c r="AT211" s="82"/>
      <c r="AU211" s="82"/>
      <c r="AV211" s="82"/>
      <c r="AW211" s="82"/>
      <c r="AX211" s="82"/>
      <c r="AY211" s="82"/>
      <c r="AZ211" s="82"/>
      <c r="BA211" s="82"/>
      <c r="BB211" s="82"/>
      <c r="BC211" s="82"/>
      <c r="BD211" s="82"/>
      <c r="BE211" s="82"/>
      <c r="BF211" s="82"/>
      <c r="BG211" s="82"/>
      <c r="BH211" s="82"/>
      <c r="BI211" s="82"/>
      <c r="BJ211" s="82"/>
      <c r="BK211" s="82"/>
      <c r="BL211" s="82"/>
      <c r="BM211" s="82"/>
      <c r="BN211" s="82"/>
      <c r="BO211" s="82"/>
      <c r="BP211" s="82"/>
      <c r="BQ211" s="82"/>
      <c r="BR211" s="82"/>
      <c r="BS211" s="82"/>
      <c r="BT211" s="82"/>
      <c r="BU211" s="82"/>
      <c r="BV211" s="82"/>
      <c r="BW211" s="82"/>
      <c r="BX211" s="82"/>
      <c r="BY211" s="82"/>
    </row>
    <row r="212" spans="6:77" s="83" customFormat="1" x14ac:dyDescent="0.2">
      <c r="F212" s="98"/>
      <c r="H212" s="99"/>
      <c r="AE212" s="82"/>
      <c r="AF212" s="82"/>
      <c r="AG212" s="82"/>
      <c r="AH212" s="82"/>
      <c r="AI212" s="82"/>
      <c r="AJ212" s="82"/>
      <c r="AK212" s="82"/>
      <c r="AL212" s="82"/>
      <c r="AM212" s="82"/>
      <c r="AN212" s="82"/>
      <c r="AO212" s="82"/>
      <c r="AP212" s="82"/>
      <c r="AQ212" s="82"/>
      <c r="AR212" s="82"/>
      <c r="AS212" s="82"/>
      <c r="AT212" s="82"/>
      <c r="AU212" s="82"/>
      <c r="AV212" s="82"/>
      <c r="AW212" s="82"/>
      <c r="AX212" s="82"/>
      <c r="AY212" s="82"/>
      <c r="AZ212" s="82"/>
      <c r="BA212" s="82"/>
      <c r="BB212" s="82"/>
      <c r="BC212" s="82"/>
      <c r="BD212" s="82"/>
      <c r="BE212" s="82"/>
      <c r="BF212" s="82"/>
      <c r="BG212" s="82"/>
      <c r="BH212" s="82"/>
      <c r="BI212" s="82"/>
      <c r="BJ212" s="82"/>
      <c r="BK212" s="82"/>
      <c r="BL212" s="82"/>
      <c r="BM212" s="82"/>
      <c r="BN212" s="82"/>
      <c r="BO212" s="82"/>
      <c r="BP212" s="82"/>
      <c r="BQ212" s="82"/>
      <c r="BR212" s="82"/>
      <c r="BS212" s="82"/>
      <c r="BT212" s="82"/>
      <c r="BU212" s="82"/>
      <c r="BV212" s="82"/>
      <c r="BW212" s="82"/>
      <c r="BX212" s="82"/>
      <c r="BY212" s="82"/>
    </row>
    <row r="213" spans="6:77" s="83" customFormat="1" x14ac:dyDescent="0.2">
      <c r="F213" s="98"/>
      <c r="H213" s="99"/>
      <c r="AE213" s="82"/>
      <c r="AF213" s="82"/>
      <c r="AG213" s="82"/>
      <c r="AH213" s="82"/>
      <c r="AI213" s="82"/>
      <c r="AJ213" s="82"/>
      <c r="AK213" s="82"/>
      <c r="AL213" s="82"/>
      <c r="AM213" s="82"/>
      <c r="AN213" s="82"/>
      <c r="AO213" s="82"/>
      <c r="AP213" s="82"/>
      <c r="AQ213" s="82"/>
      <c r="AR213" s="82"/>
      <c r="AS213" s="82"/>
      <c r="AT213" s="82"/>
      <c r="AU213" s="82"/>
      <c r="AV213" s="82"/>
      <c r="AW213" s="82"/>
      <c r="AX213" s="82"/>
      <c r="AY213" s="82"/>
      <c r="AZ213" s="82"/>
      <c r="BA213" s="82"/>
      <c r="BB213" s="82"/>
      <c r="BC213" s="82"/>
      <c r="BD213" s="82"/>
      <c r="BE213" s="82"/>
      <c r="BF213" s="82"/>
      <c r="BG213" s="82"/>
      <c r="BH213" s="82"/>
      <c r="BI213" s="82"/>
      <c r="BJ213" s="82"/>
      <c r="BK213" s="82"/>
      <c r="BL213" s="82"/>
      <c r="BM213" s="82"/>
      <c r="BN213" s="82"/>
      <c r="BO213" s="82"/>
      <c r="BP213" s="82"/>
      <c r="BQ213" s="82"/>
      <c r="BR213" s="82"/>
      <c r="BS213" s="82"/>
      <c r="BT213" s="82"/>
      <c r="BU213" s="82"/>
      <c r="BV213" s="82"/>
      <c r="BW213" s="82"/>
      <c r="BX213" s="82"/>
      <c r="BY213" s="82"/>
    </row>
    <row r="214" spans="6:77" s="83" customFormat="1" x14ac:dyDescent="0.2">
      <c r="F214" s="98"/>
      <c r="H214" s="99"/>
      <c r="AE214" s="82"/>
      <c r="AF214" s="82"/>
      <c r="AG214" s="82"/>
      <c r="AH214" s="82"/>
      <c r="AI214" s="82"/>
      <c r="AJ214" s="82"/>
      <c r="AK214" s="82"/>
      <c r="AL214" s="82"/>
      <c r="AM214" s="82"/>
      <c r="AN214" s="82"/>
      <c r="AO214" s="82"/>
      <c r="AP214" s="82"/>
      <c r="AQ214" s="82"/>
      <c r="AR214" s="82"/>
      <c r="AS214" s="82"/>
      <c r="AT214" s="82"/>
      <c r="AU214" s="82"/>
      <c r="AV214" s="82"/>
      <c r="AW214" s="82"/>
      <c r="AX214" s="82"/>
      <c r="AY214" s="82"/>
      <c r="AZ214" s="82"/>
      <c r="BA214" s="82"/>
      <c r="BB214" s="82"/>
      <c r="BC214" s="82"/>
      <c r="BD214" s="82"/>
      <c r="BE214" s="82"/>
      <c r="BF214" s="82"/>
      <c r="BG214" s="82"/>
      <c r="BH214" s="82"/>
      <c r="BI214" s="82"/>
      <c r="BJ214" s="82"/>
      <c r="BK214" s="82"/>
      <c r="BL214" s="82"/>
      <c r="BM214" s="82"/>
      <c r="BN214" s="82"/>
      <c r="BO214" s="82"/>
      <c r="BP214" s="82"/>
      <c r="BQ214" s="82"/>
      <c r="BR214" s="82"/>
      <c r="BS214" s="82"/>
      <c r="BT214" s="82"/>
      <c r="BU214" s="82"/>
      <c r="BV214" s="82"/>
      <c r="BW214" s="82"/>
      <c r="BX214" s="82"/>
      <c r="BY214" s="82"/>
    </row>
    <row r="215" spans="6:77" s="83" customFormat="1" x14ac:dyDescent="0.2">
      <c r="F215" s="98"/>
      <c r="H215" s="99"/>
      <c r="AE215" s="82"/>
      <c r="AF215" s="82"/>
      <c r="AG215" s="82"/>
      <c r="AH215" s="82"/>
      <c r="AI215" s="82"/>
      <c r="AJ215" s="82"/>
      <c r="AK215" s="82"/>
      <c r="AL215" s="82"/>
      <c r="AM215" s="82"/>
      <c r="AN215" s="82"/>
      <c r="AO215" s="82"/>
      <c r="AP215" s="82"/>
      <c r="AQ215" s="82"/>
      <c r="AR215" s="82"/>
      <c r="AS215" s="82"/>
      <c r="AT215" s="82"/>
      <c r="AU215" s="82"/>
      <c r="AV215" s="82"/>
      <c r="AW215" s="82"/>
      <c r="AX215" s="82"/>
      <c r="AY215" s="82"/>
      <c r="AZ215" s="82"/>
      <c r="BA215" s="82"/>
      <c r="BB215" s="82"/>
      <c r="BC215" s="82"/>
      <c r="BD215" s="82"/>
      <c r="BE215" s="82"/>
      <c r="BF215" s="82"/>
      <c r="BG215" s="82"/>
      <c r="BH215" s="82"/>
      <c r="BI215" s="82"/>
      <c r="BJ215" s="82"/>
      <c r="BK215" s="82"/>
      <c r="BL215" s="82"/>
      <c r="BM215" s="82"/>
      <c r="BN215" s="82"/>
      <c r="BO215" s="82"/>
      <c r="BP215" s="82"/>
      <c r="BQ215" s="82"/>
      <c r="BR215" s="82"/>
      <c r="BS215" s="82"/>
      <c r="BT215" s="82"/>
      <c r="BU215" s="82"/>
      <c r="BV215" s="82"/>
      <c r="BW215" s="82"/>
      <c r="BX215" s="82"/>
      <c r="BY215" s="82"/>
    </row>
    <row r="216" spans="6:77" s="83" customFormat="1" x14ac:dyDescent="0.2">
      <c r="F216" s="98"/>
      <c r="H216" s="99"/>
      <c r="AE216" s="82"/>
      <c r="AF216" s="82"/>
      <c r="AG216" s="82"/>
      <c r="AH216" s="82"/>
      <c r="AI216" s="82"/>
      <c r="AJ216" s="82"/>
      <c r="AK216" s="82"/>
      <c r="AL216" s="82"/>
      <c r="AM216" s="82"/>
      <c r="AN216" s="82"/>
      <c r="AO216" s="82"/>
      <c r="AP216" s="82"/>
      <c r="AQ216" s="82"/>
      <c r="AR216" s="82"/>
      <c r="AS216" s="82"/>
      <c r="AT216" s="82"/>
      <c r="AU216" s="82"/>
      <c r="AV216" s="82"/>
      <c r="AW216" s="82"/>
      <c r="AX216" s="82"/>
      <c r="AY216" s="82"/>
      <c r="AZ216" s="82"/>
      <c r="BA216" s="82"/>
      <c r="BB216" s="82"/>
      <c r="BC216" s="82"/>
      <c r="BD216" s="82"/>
      <c r="BE216" s="82"/>
      <c r="BF216" s="82"/>
      <c r="BG216" s="82"/>
      <c r="BH216" s="82"/>
      <c r="BI216" s="82"/>
      <c r="BJ216" s="82"/>
      <c r="BK216" s="82"/>
      <c r="BL216" s="82"/>
      <c r="BM216" s="82"/>
      <c r="BN216" s="82"/>
      <c r="BO216" s="82"/>
      <c r="BP216" s="82"/>
      <c r="BQ216" s="82"/>
      <c r="BR216" s="82"/>
      <c r="BS216" s="82"/>
      <c r="BT216" s="82"/>
      <c r="BU216" s="82"/>
      <c r="BV216" s="82"/>
      <c r="BW216" s="82"/>
      <c r="BX216" s="82"/>
      <c r="BY216" s="82"/>
    </row>
    <row r="217" spans="6:77" s="83" customFormat="1" x14ac:dyDescent="0.2">
      <c r="F217" s="98"/>
      <c r="H217" s="99"/>
      <c r="AE217" s="82"/>
      <c r="AF217" s="82"/>
      <c r="AG217" s="82"/>
      <c r="AH217" s="82"/>
      <c r="AI217" s="82"/>
      <c r="AJ217" s="82"/>
      <c r="AK217" s="82"/>
      <c r="AL217" s="82"/>
      <c r="AM217" s="82"/>
      <c r="AN217" s="82"/>
      <c r="AO217" s="82"/>
      <c r="AP217" s="82"/>
      <c r="AQ217" s="82"/>
      <c r="AR217" s="82"/>
      <c r="AS217" s="82"/>
      <c r="AT217" s="82"/>
      <c r="AU217" s="82"/>
      <c r="AV217" s="82"/>
      <c r="AW217" s="82"/>
      <c r="AX217" s="82"/>
      <c r="AY217" s="82"/>
      <c r="AZ217" s="82"/>
      <c r="BA217" s="82"/>
      <c r="BB217" s="82"/>
      <c r="BC217" s="82"/>
      <c r="BD217" s="82"/>
      <c r="BE217" s="82"/>
      <c r="BF217" s="82"/>
      <c r="BG217" s="82"/>
      <c r="BH217" s="82"/>
      <c r="BI217" s="82"/>
      <c r="BJ217" s="82"/>
      <c r="BK217" s="82"/>
      <c r="BL217" s="82"/>
      <c r="BM217" s="82"/>
      <c r="BN217" s="82"/>
      <c r="BO217" s="82"/>
      <c r="BP217" s="82"/>
      <c r="BQ217" s="82"/>
      <c r="BR217" s="82"/>
      <c r="BS217" s="82"/>
      <c r="BT217" s="82"/>
      <c r="BU217" s="82"/>
      <c r="BV217" s="82"/>
      <c r="BW217" s="82"/>
      <c r="BX217" s="82"/>
      <c r="BY217" s="82"/>
    </row>
    <row r="218" spans="6:77" s="83" customFormat="1" x14ac:dyDescent="0.2">
      <c r="F218" s="98"/>
      <c r="H218" s="99"/>
      <c r="AE218" s="82"/>
      <c r="AF218" s="82"/>
      <c r="AG218" s="82"/>
      <c r="AH218" s="82"/>
      <c r="AI218" s="82"/>
      <c r="AJ218" s="82"/>
      <c r="AK218" s="82"/>
      <c r="AL218" s="82"/>
      <c r="AM218" s="82"/>
      <c r="AN218" s="82"/>
      <c r="AO218" s="82"/>
      <c r="AP218" s="82"/>
      <c r="AQ218" s="82"/>
      <c r="AR218" s="82"/>
      <c r="AS218" s="82"/>
      <c r="AT218" s="82"/>
      <c r="AU218" s="82"/>
      <c r="AV218" s="82"/>
      <c r="AW218" s="82"/>
      <c r="AX218" s="82"/>
      <c r="AY218" s="82"/>
      <c r="AZ218" s="82"/>
      <c r="BA218" s="82"/>
      <c r="BB218" s="82"/>
      <c r="BC218" s="82"/>
      <c r="BD218" s="82"/>
      <c r="BE218" s="82"/>
      <c r="BF218" s="82"/>
      <c r="BG218" s="82"/>
      <c r="BH218" s="82"/>
      <c r="BI218" s="82"/>
      <c r="BJ218" s="82"/>
      <c r="BK218" s="82"/>
      <c r="BL218" s="82"/>
      <c r="BM218" s="82"/>
      <c r="BN218" s="82"/>
      <c r="BO218" s="82"/>
      <c r="BP218" s="82"/>
      <c r="BQ218" s="82"/>
      <c r="BR218" s="82"/>
      <c r="BS218" s="82"/>
      <c r="BT218" s="82"/>
      <c r="BU218" s="82"/>
      <c r="BV218" s="82"/>
      <c r="BW218" s="82"/>
      <c r="BX218" s="82"/>
      <c r="BY218" s="82"/>
    </row>
    <row r="219" spans="6:77" s="83" customFormat="1" x14ac:dyDescent="0.2">
      <c r="F219" s="98"/>
      <c r="H219" s="99"/>
      <c r="AE219" s="82"/>
      <c r="AF219" s="82"/>
      <c r="AG219" s="82"/>
      <c r="AH219" s="82"/>
      <c r="AI219" s="82"/>
      <c r="AJ219" s="82"/>
      <c r="AK219" s="82"/>
      <c r="AL219" s="82"/>
      <c r="AM219" s="82"/>
      <c r="AN219" s="82"/>
      <c r="AO219" s="82"/>
      <c r="AP219" s="82"/>
      <c r="AQ219" s="82"/>
      <c r="AR219" s="82"/>
      <c r="AS219" s="82"/>
      <c r="AT219" s="82"/>
      <c r="AU219" s="82"/>
      <c r="AV219" s="82"/>
      <c r="AW219" s="82"/>
      <c r="AX219" s="82"/>
      <c r="AY219" s="82"/>
      <c r="AZ219" s="82"/>
      <c r="BA219" s="82"/>
      <c r="BB219" s="82"/>
      <c r="BC219" s="82"/>
      <c r="BD219" s="82"/>
      <c r="BE219" s="82"/>
      <c r="BF219" s="82"/>
      <c r="BG219" s="82"/>
      <c r="BH219" s="82"/>
      <c r="BI219" s="82"/>
      <c r="BJ219" s="82"/>
      <c r="BK219" s="82"/>
      <c r="BL219" s="82"/>
      <c r="BM219" s="82"/>
      <c r="BN219" s="82"/>
      <c r="BO219" s="82"/>
      <c r="BP219" s="82"/>
      <c r="BQ219" s="82"/>
      <c r="BR219" s="82"/>
      <c r="BS219" s="82"/>
      <c r="BT219" s="82"/>
      <c r="BU219" s="82"/>
      <c r="BV219" s="82"/>
      <c r="BW219" s="82"/>
      <c r="BX219" s="82"/>
      <c r="BY219" s="82"/>
    </row>
    <row r="220" spans="6:77" s="83" customFormat="1" x14ac:dyDescent="0.2">
      <c r="F220" s="98"/>
      <c r="H220" s="99"/>
      <c r="AE220" s="82"/>
      <c r="AF220" s="82"/>
      <c r="AG220" s="82"/>
      <c r="AH220" s="82"/>
      <c r="AI220" s="82"/>
      <c r="AJ220" s="82"/>
      <c r="AK220" s="82"/>
      <c r="AL220" s="82"/>
      <c r="AM220" s="82"/>
      <c r="AN220" s="82"/>
      <c r="AO220" s="82"/>
      <c r="AP220" s="82"/>
      <c r="AQ220" s="82"/>
      <c r="AR220" s="82"/>
      <c r="AS220" s="82"/>
      <c r="AT220" s="82"/>
      <c r="AU220" s="82"/>
      <c r="AV220" s="82"/>
      <c r="AW220" s="82"/>
      <c r="AX220" s="82"/>
      <c r="AY220" s="82"/>
      <c r="AZ220" s="82"/>
      <c r="BA220" s="82"/>
      <c r="BB220" s="82"/>
      <c r="BC220" s="82"/>
      <c r="BD220" s="82"/>
      <c r="BE220" s="82"/>
      <c r="BF220" s="82"/>
      <c r="BG220" s="82"/>
      <c r="BH220" s="82"/>
      <c r="BI220" s="82"/>
      <c r="BJ220" s="82"/>
      <c r="BK220" s="82"/>
      <c r="BL220" s="82"/>
      <c r="BM220" s="82"/>
      <c r="BN220" s="82"/>
      <c r="BO220" s="82"/>
      <c r="BP220" s="82"/>
      <c r="BQ220" s="82"/>
      <c r="BR220" s="82"/>
      <c r="BS220" s="82"/>
      <c r="BT220" s="82"/>
      <c r="BU220" s="82"/>
      <c r="BV220" s="82"/>
      <c r="BW220" s="82"/>
      <c r="BX220" s="82"/>
      <c r="BY220" s="82"/>
    </row>
    <row r="221" spans="6:77" s="83" customFormat="1" x14ac:dyDescent="0.2">
      <c r="F221" s="98"/>
      <c r="H221" s="99"/>
      <c r="AE221" s="82"/>
      <c r="AF221" s="82"/>
      <c r="AG221" s="82"/>
      <c r="AH221" s="82"/>
      <c r="AI221" s="82"/>
      <c r="AJ221" s="82"/>
      <c r="AK221" s="82"/>
      <c r="AL221" s="82"/>
      <c r="AM221" s="82"/>
      <c r="AN221" s="82"/>
      <c r="AO221" s="82"/>
      <c r="AP221" s="82"/>
      <c r="AQ221" s="82"/>
      <c r="AR221" s="82"/>
      <c r="AS221" s="82"/>
      <c r="AT221" s="82"/>
      <c r="AU221" s="82"/>
      <c r="AV221" s="82"/>
      <c r="AW221" s="82"/>
      <c r="AX221" s="82"/>
      <c r="AY221" s="82"/>
      <c r="AZ221" s="82"/>
      <c r="BA221" s="82"/>
      <c r="BB221" s="82"/>
      <c r="BC221" s="82"/>
      <c r="BD221" s="82"/>
      <c r="BE221" s="82"/>
      <c r="BF221" s="82"/>
      <c r="BG221" s="82"/>
      <c r="BH221" s="82"/>
      <c r="BI221" s="82"/>
      <c r="BJ221" s="82"/>
      <c r="BK221" s="82"/>
      <c r="BL221" s="82"/>
      <c r="BM221" s="82"/>
      <c r="BN221" s="82"/>
      <c r="BO221" s="82"/>
      <c r="BP221" s="82"/>
      <c r="BQ221" s="82"/>
      <c r="BR221" s="82"/>
      <c r="BS221" s="82"/>
      <c r="BT221" s="82"/>
      <c r="BU221" s="82"/>
      <c r="BV221" s="82"/>
      <c r="BW221" s="82"/>
      <c r="BX221" s="82"/>
      <c r="BY221" s="82"/>
    </row>
    <row r="222" spans="6:77" s="83" customFormat="1" x14ac:dyDescent="0.2">
      <c r="F222" s="98"/>
      <c r="H222" s="99"/>
      <c r="AE222" s="82"/>
      <c r="AF222" s="82"/>
      <c r="AG222" s="82"/>
      <c r="AH222" s="82"/>
      <c r="AI222" s="82"/>
      <c r="AJ222" s="82"/>
      <c r="AK222" s="82"/>
      <c r="AL222" s="82"/>
      <c r="AM222" s="82"/>
      <c r="AN222" s="82"/>
      <c r="AO222" s="82"/>
      <c r="AP222" s="82"/>
      <c r="AQ222" s="82"/>
      <c r="AR222" s="82"/>
      <c r="AS222" s="82"/>
      <c r="AT222" s="82"/>
      <c r="AU222" s="82"/>
      <c r="AV222" s="82"/>
      <c r="AW222" s="82"/>
      <c r="AX222" s="82"/>
      <c r="AY222" s="82"/>
      <c r="AZ222" s="82"/>
      <c r="BA222" s="82"/>
      <c r="BB222" s="82"/>
      <c r="BC222" s="82"/>
      <c r="BD222" s="82"/>
      <c r="BE222" s="82"/>
      <c r="BF222" s="82"/>
      <c r="BG222" s="82"/>
      <c r="BH222" s="82"/>
      <c r="BI222" s="82"/>
      <c r="BJ222" s="82"/>
      <c r="BK222" s="82"/>
      <c r="BL222" s="82"/>
      <c r="BM222" s="82"/>
      <c r="BN222" s="82"/>
      <c r="BO222" s="82"/>
      <c r="BP222" s="82"/>
      <c r="BQ222" s="82"/>
      <c r="BR222" s="82"/>
      <c r="BS222" s="82"/>
      <c r="BT222" s="82"/>
      <c r="BU222" s="82"/>
      <c r="BV222" s="82"/>
      <c r="BW222" s="82"/>
      <c r="BX222" s="82"/>
      <c r="BY222" s="82"/>
    </row>
    <row r="223" spans="6:77" s="83" customFormat="1" x14ac:dyDescent="0.2">
      <c r="F223" s="98"/>
      <c r="H223" s="99"/>
      <c r="AE223" s="82"/>
      <c r="AF223" s="82"/>
      <c r="AG223" s="82"/>
      <c r="AH223" s="82"/>
      <c r="AI223" s="82"/>
      <c r="AJ223" s="82"/>
      <c r="AK223" s="82"/>
      <c r="AL223" s="82"/>
      <c r="AM223" s="82"/>
      <c r="AN223" s="82"/>
      <c r="AO223" s="82"/>
      <c r="AP223" s="82"/>
      <c r="AQ223" s="82"/>
      <c r="AR223" s="82"/>
      <c r="AS223" s="82"/>
      <c r="AT223" s="82"/>
      <c r="AU223" s="82"/>
      <c r="AV223" s="82"/>
      <c r="AW223" s="82"/>
      <c r="AX223" s="82"/>
      <c r="AY223" s="82"/>
      <c r="AZ223" s="82"/>
      <c r="BA223" s="82"/>
      <c r="BB223" s="82"/>
      <c r="BC223" s="82"/>
      <c r="BD223" s="82"/>
      <c r="BE223" s="82"/>
      <c r="BF223" s="82"/>
      <c r="BG223" s="82"/>
      <c r="BH223" s="82"/>
      <c r="BI223" s="82"/>
      <c r="BJ223" s="82"/>
      <c r="BK223" s="82"/>
      <c r="BL223" s="82"/>
      <c r="BM223" s="82"/>
      <c r="BN223" s="82"/>
      <c r="BO223" s="82"/>
      <c r="BP223" s="82"/>
      <c r="BQ223" s="82"/>
      <c r="BR223" s="82"/>
      <c r="BS223" s="82"/>
      <c r="BT223" s="82"/>
      <c r="BU223" s="82"/>
      <c r="BV223" s="82"/>
      <c r="BW223" s="82"/>
      <c r="BX223" s="82"/>
      <c r="BY223" s="82"/>
    </row>
    <row r="224" spans="6:77" s="83" customFormat="1" x14ac:dyDescent="0.2">
      <c r="F224" s="98"/>
      <c r="H224" s="99"/>
      <c r="AE224" s="82"/>
      <c r="AF224" s="82"/>
      <c r="AG224" s="82"/>
      <c r="AH224" s="82"/>
      <c r="AI224" s="82"/>
      <c r="AJ224" s="82"/>
      <c r="AK224" s="82"/>
      <c r="AL224" s="82"/>
      <c r="AM224" s="82"/>
      <c r="AN224" s="82"/>
      <c r="AO224" s="82"/>
      <c r="AP224" s="82"/>
      <c r="AQ224" s="82"/>
      <c r="AR224" s="82"/>
      <c r="AS224" s="82"/>
      <c r="AT224" s="82"/>
      <c r="AU224" s="82"/>
      <c r="AV224" s="82"/>
      <c r="AW224" s="82"/>
      <c r="AX224" s="82"/>
      <c r="AY224" s="82"/>
      <c r="AZ224" s="82"/>
      <c r="BA224" s="82"/>
      <c r="BB224" s="82"/>
      <c r="BC224" s="82"/>
      <c r="BD224" s="82"/>
      <c r="BE224" s="82"/>
      <c r="BF224" s="82"/>
      <c r="BG224" s="82"/>
      <c r="BH224" s="82"/>
      <c r="BI224" s="82"/>
      <c r="BJ224" s="82"/>
      <c r="BK224" s="82"/>
      <c r="BL224" s="82"/>
      <c r="BM224" s="82"/>
      <c r="BN224" s="82"/>
      <c r="BO224" s="82"/>
      <c r="BP224" s="82"/>
      <c r="BQ224" s="82"/>
      <c r="BR224" s="82"/>
      <c r="BS224" s="82"/>
      <c r="BT224" s="82"/>
      <c r="BU224" s="82"/>
      <c r="BV224" s="82"/>
      <c r="BW224" s="82"/>
      <c r="BX224" s="82"/>
      <c r="BY224" s="82"/>
    </row>
    <row r="225" spans="6:77" s="83" customFormat="1" x14ac:dyDescent="0.2">
      <c r="F225" s="98"/>
      <c r="H225" s="99"/>
      <c r="AE225" s="82"/>
      <c r="AF225" s="82"/>
      <c r="AG225" s="82"/>
      <c r="AH225" s="82"/>
      <c r="AI225" s="82"/>
      <c r="AJ225" s="82"/>
      <c r="AK225" s="82"/>
      <c r="AL225" s="82"/>
      <c r="AM225" s="82"/>
      <c r="AN225" s="82"/>
      <c r="AO225" s="82"/>
      <c r="AP225" s="82"/>
      <c r="AQ225" s="82"/>
      <c r="AR225" s="82"/>
      <c r="AS225" s="82"/>
      <c r="AT225" s="82"/>
      <c r="AU225" s="82"/>
      <c r="AV225" s="82"/>
      <c r="AW225" s="82"/>
      <c r="AX225" s="82"/>
      <c r="AY225" s="82"/>
      <c r="AZ225" s="82"/>
      <c r="BA225" s="82"/>
      <c r="BB225" s="82"/>
      <c r="BC225" s="82"/>
      <c r="BD225" s="82"/>
      <c r="BE225" s="82"/>
      <c r="BF225" s="82"/>
      <c r="BG225" s="82"/>
      <c r="BH225" s="82"/>
      <c r="BI225" s="82"/>
      <c r="BJ225" s="82"/>
      <c r="BK225" s="82"/>
      <c r="BL225" s="82"/>
      <c r="BM225" s="82"/>
      <c r="BN225" s="82"/>
      <c r="BO225" s="82"/>
      <c r="BP225" s="82"/>
      <c r="BQ225" s="82"/>
      <c r="BR225" s="82"/>
      <c r="BS225" s="82"/>
      <c r="BT225" s="82"/>
      <c r="BU225" s="82"/>
      <c r="BV225" s="82"/>
      <c r="BW225" s="82"/>
      <c r="BX225" s="82"/>
      <c r="BY225" s="82"/>
    </row>
    <row r="226" spans="6:77" s="83" customFormat="1" x14ac:dyDescent="0.2">
      <c r="F226" s="98"/>
      <c r="H226" s="99"/>
      <c r="AE226" s="82"/>
      <c r="AF226" s="82"/>
      <c r="AG226" s="82"/>
      <c r="AH226" s="82"/>
      <c r="AI226" s="82"/>
      <c r="AJ226" s="82"/>
      <c r="AK226" s="82"/>
      <c r="AL226" s="82"/>
      <c r="AM226" s="82"/>
      <c r="AN226" s="82"/>
      <c r="AO226" s="82"/>
      <c r="AP226" s="82"/>
      <c r="AQ226" s="82"/>
      <c r="AR226" s="82"/>
      <c r="AS226" s="82"/>
      <c r="AT226" s="82"/>
      <c r="AU226" s="82"/>
      <c r="AV226" s="82"/>
      <c r="AW226" s="82"/>
      <c r="AX226" s="82"/>
      <c r="AY226" s="82"/>
      <c r="AZ226" s="82"/>
      <c r="BA226" s="82"/>
      <c r="BB226" s="82"/>
      <c r="BC226" s="82"/>
      <c r="BD226" s="82"/>
      <c r="BE226" s="82"/>
      <c r="BF226" s="82"/>
      <c r="BG226" s="82"/>
      <c r="BH226" s="82"/>
      <c r="BI226" s="82"/>
      <c r="BJ226" s="82"/>
      <c r="BK226" s="82"/>
      <c r="BL226" s="82"/>
      <c r="BM226" s="82"/>
      <c r="BN226" s="82"/>
      <c r="BO226" s="82"/>
      <c r="BP226" s="82"/>
      <c r="BQ226" s="82"/>
      <c r="BR226" s="82"/>
      <c r="BS226" s="82"/>
      <c r="BT226" s="82"/>
      <c r="BU226" s="82"/>
      <c r="BV226" s="82"/>
      <c r="BW226" s="82"/>
      <c r="BX226" s="82"/>
      <c r="BY226" s="82"/>
    </row>
    <row r="227" spans="6:77" s="83" customFormat="1" x14ac:dyDescent="0.2">
      <c r="F227" s="98"/>
      <c r="H227" s="99"/>
      <c r="AE227" s="82"/>
      <c r="AF227" s="82"/>
      <c r="AG227" s="82"/>
      <c r="AH227" s="82"/>
      <c r="AI227" s="82"/>
      <c r="AJ227" s="82"/>
      <c r="AK227" s="82"/>
      <c r="AL227" s="82"/>
      <c r="AM227" s="82"/>
      <c r="AN227" s="82"/>
      <c r="AO227" s="82"/>
      <c r="AP227" s="82"/>
      <c r="AQ227" s="82"/>
      <c r="AR227" s="82"/>
      <c r="AS227" s="82"/>
      <c r="AT227" s="82"/>
      <c r="AU227" s="82"/>
      <c r="AV227" s="82"/>
      <c r="AW227" s="82"/>
      <c r="AX227" s="82"/>
      <c r="AY227" s="82"/>
      <c r="AZ227" s="82"/>
      <c r="BA227" s="82"/>
      <c r="BB227" s="82"/>
      <c r="BC227" s="82"/>
      <c r="BD227" s="82"/>
      <c r="BE227" s="82"/>
      <c r="BF227" s="82"/>
      <c r="BG227" s="82"/>
      <c r="BH227" s="82"/>
      <c r="BI227" s="82"/>
      <c r="BJ227" s="82"/>
      <c r="BK227" s="82"/>
      <c r="BL227" s="82"/>
      <c r="BM227" s="82"/>
      <c r="BN227" s="82"/>
      <c r="BO227" s="82"/>
      <c r="BP227" s="82"/>
      <c r="BQ227" s="82"/>
      <c r="BR227" s="82"/>
      <c r="BS227" s="82"/>
      <c r="BT227" s="82"/>
      <c r="BU227" s="82"/>
      <c r="BV227" s="82"/>
      <c r="BW227" s="82"/>
      <c r="BX227" s="82"/>
      <c r="BY227" s="82"/>
    </row>
    <row r="228" spans="6:77" s="83" customFormat="1" x14ac:dyDescent="0.2">
      <c r="F228" s="98"/>
      <c r="H228" s="99"/>
      <c r="AE228" s="82"/>
      <c r="AF228" s="82"/>
      <c r="AG228" s="82"/>
      <c r="AH228" s="82"/>
      <c r="AI228" s="82"/>
      <c r="AJ228" s="82"/>
      <c r="AK228" s="82"/>
      <c r="AL228" s="82"/>
      <c r="AM228" s="82"/>
      <c r="AN228" s="82"/>
      <c r="AO228" s="82"/>
      <c r="AP228" s="82"/>
      <c r="AQ228" s="82"/>
      <c r="AR228" s="82"/>
      <c r="AS228" s="82"/>
      <c r="AT228" s="82"/>
      <c r="AU228" s="82"/>
      <c r="AV228" s="82"/>
      <c r="AW228" s="82"/>
      <c r="AX228" s="82"/>
      <c r="AY228" s="82"/>
      <c r="AZ228" s="82"/>
      <c r="BA228" s="82"/>
      <c r="BB228" s="82"/>
      <c r="BC228" s="82"/>
      <c r="BD228" s="82"/>
      <c r="BE228" s="82"/>
      <c r="BF228" s="82"/>
      <c r="BG228" s="82"/>
      <c r="BH228" s="82"/>
      <c r="BI228" s="82"/>
      <c r="BJ228" s="82"/>
      <c r="BK228" s="82"/>
      <c r="BL228" s="82"/>
      <c r="BM228" s="82"/>
      <c r="BN228" s="82"/>
      <c r="BO228" s="82"/>
      <c r="BP228" s="82"/>
      <c r="BQ228" s="82"/>
      <c r="BR228" s="82"/>
      <c r="BS228" s="82"/>
      <c r="BT228" s="82"/>
      <c r="BU228" s="82"/>
      <c r="BV228" s="82"/>
      <c r="BW228" s="82"/>
      <c r="BX228" s="82"/>
      <c r="BY228" s="82"/>
    </row>
    <row r="229" spans="6:77" s="83" customFormat="1" x14ac:dyDescent="0.2">
      <c r="F229" s="98"/>
      <c r="H229" s="99"/>
      <c r="AE229" s="82"/>
      <c r="AF229" s="82"/>
      <c r="AG229" s="82"/>
      <c r="AH229" s="82"/>
      <c r="AI229" s="82"/>
      <c r="AJ229" s="82"/>
      <c r="AK229" s="82"/>
      <c r="AL229" s="82"/>
      <c r="AM229" s="82"/>
      <c r="AN229" s="82"/>
      <c r="AO229" s="82"/>
      <c r="AP229" s="82"/>
      <c r="AQ229" s="82"/>
      <c r="AR229" s="82"/>
      <c r="AS229" s="82"/>
      <c r="AT229" s="82"/>
      <c r="AU229" s="82"/>
      <c r="AV229" s="82"/>
      <c r="AW229" s="82"/>
      <c r="AX229" s="82"/>
      <c r="AY229" s="82"/>
      <c r="AZ229" s="82"/>
      <c r="BA229" s="82"/>
      <c r="BB229" s="82"/>
      <c r="BC229" s="82"/>
      <c r="BD229" s="82"/>
      <c r="BE229" s="82"/>
      <c r="BF229" s="82"/>
      <c r="BG229" s="82"/>
      <c r="BH229" s="82"/>
      <c r="BI229" s="82"/>
      <c r="BJ229" s="82"/>
      <c r="BK229" s="82"/>
      <c r="BL229" s="82"/>
      <c r="BM229" s="82"/>
      <c r="BN229" s="82"/>
      <c r="BO229" s="82"/>
      <c r="BP229" s="82"/>
      <c r="BQ229" s="82"/>
      <c r="BR229" s="82"/>
      <c r="BS229" s="82"/>
      <c r="BT229" s="82"/>
      <c r="BU229" s="82"/>
      <c r="BV229" s="82"/>
      <c r="BW229" s="82"/>
      <c r="BX229" s="82"/>
      <c r="BY229" s="82"/>
    </row>
    <row r="230" spans="6:77" s="83" customFormat="1" x14ac:dyDescent="0.2">
      <c r="F230" s="98"/>
      <c r="H230" s="99"/>
      <c r="AE230" s="82"/>
      <c r="AF230" s="82"/>
      <c r="AG230" s="82"/>
      <c r="AH230" s="82"/>
      <c r="AI230" s="82"/>
      <c r="AJ230" s="82"/>
      <c r="AK230" s="82"/>
      <c r="AL230" s="82"/>
      <c r="AM230" s="82"/>
      <c r="AN230" s="82"/>
      <c r="AO230" s="82"/>
      <c r="AP230" s="82"/>
      <c r="AQ230" s="82"/>
      <c r="AR230" s="82"/>
      <c r="AS230" s="82"/>
      <c r="AT230" s="82"/>
      <c r="AU230" s="82"/>
      <c r="AV230" s="82"/>
      <c r="AW230" s="82"/>
      <c r="AX230" s="82"/>
      <c r="AY230" s="82"/>
      <c r="AZ230" s="82"/>
      <c r="BA230" s="82"/>
      <c r="BB230" s="82"/>
      <c r="BC230" s="82"/>
      <c r="BD230" s="82"/>
      <c r="BE230" s="82"/>
      <c r="BF230" s="82"/>
      <c r="BG230" s="82"/>
      <c r="BH230" s="82"/>
      <c r="BI230" s="82"/>
      <c r="BJ230" s="82"/>
      <c r="BK230" s="82"/>
      <c r="BL230" s="82"/>
      <c r="BM230" s="82"/>
      <c r="BN230" s="82"/>
      <c r="BO230" s="82"/>
      <c r="BP230" s="82"/>
      <c r="BQ230" s="82"/>
      <c r="BR230" s="82"/>
      <c r="BS230" s="82"/>
      <c r="BT230" s="82"/>
      <c r="BU230" s="82"/>
      <c r="BV230" s="82"/>
      <c r="BW230" s="82"/>
      <c r="BX230" s="82"/>
      <c r="BY230" s="82"/>
    </row>
    <row r="231" spans="6:77" s="83" customFormat="1" x14ac:dyDescent="0.2">
      <c r="F231" s="98"/>
      <c r="H231" s="99"/>
      <c r="AE231" s="82"/>
      <c r="AF231" s="82"/>
      <c r="AG231" s="82"/>
      <c r="AH231" s="82"/>
      <c r="AI231" s="82"/>
      <c r="AJ231" s="82"/>
      <c r="AK231" s="82"/>
      <c r="AL231" s="82"/>
      <c r="AM231" s="82"/>
      <c r="AN231" s="82"/>
      <c r="AO231" s="82"/>
      <c r="AP231" s="82"/>
      <c r="AQ231" s="82"/>
      <c r="AR231" s="82"/>
      <c r="AS231" s="82"/>
      <c r="AT231" s="82"/>
      <c r="AU231" s="82"/>
      <c r="AV231" s="82"/>
      <c r="AW231" s="82"/>
      <c r="AX231" s="82"/>
      <c r="AY231" s="82"/>
      <c r="AZ231" s="82"/>
      <c r="BA231" s="82"/>
      <c r="BB231" s="82"/>
      <c r="BC231" s="82"/>
      <c r="BD231" s="82"/>
      <c r="BE231" s="82"/>
      <c r="BF231" s="82"/>
      <c r="BG231" s="82"/>
      <c r="BH231" s="82"/>
      <c r="BI231" s="82"/>
      <c r="BJ231" s="82"/>
      <c r="BK231" s="82"/>
      <c r="BL231" s="82"/>
      <c r="BM231" s="82"/>
      <c r="BN231" s="82"/>
      <c r="BO231" s="82"/>
      <c r="BP231" s="82"/>
      <c r="BQ231" s="82"/>
      <c r="BR231" s="82"/>
      <c r="BS231" s="82"/>
      <c r="BT231" s="82"/>
      <c r="BU231" s="82"/>
      <c r="BV231" s="82"/>
      <c r="BW231" s="82"/>
      <c r="BX231" s="82"/>
      <c r="BY231" s="82"/>
    </row>
    <row r="232" spans="6:77" s="83" customFormat="1" x14ac:dyDescent="0.2">
      <c r="F232" s="98"/>
      <c r="H232" s="99"/>
      <c r="AE232" s="82"/>
      <c r="AF232" s="82"/>
      <c r="AG232" s="82"/>
      <c r="AH232" s="82"/>
      <c r="AI232" s="82"/>
      <c r="AJ232" s="82"/>
      <c r="AK232" s="82"/>
      <c r="AL232" s="82"/>
      <c r="AM232" s="82"/>
      <c r="AN232" s="82"/>
      <c r="AO232" s="82"/>
      <c r="AP232" s="82"/>
      <c r="AQ232" s="82"/>
      <c r="AR232" s="82"/>
      <c r="AS232" s="82"/>
      <c r="AT232" s="82"/>
      <c r="AU232" s="82"/>
      <c r="AV232" s="82"/>
      <c r="AW232" s="82"/>
      <c r="AX232" s="82"/>
      <c r="AY232" s="82"/>
      <c r="AZ232" s="82"/>
      <c r="BA232" s="82"/>
      <c r="BB232" s="82"/>
      <c r="BC232" s="82"/>
      <c r="BD232" s="82"/>
      <c r="BE232" s="82"/>
      <c r="BF232" s="82"/>
      <c r="BG232" s="82"/>
      <c r="BH232" s="82"/>
      <c r="BI232" s="82"/>
      <c r="BJ232" s="82"/>
      <c r="BK232" s="82"/>
      <c r="BL232" s="82"/>
      <c r="BM232" s="82"/>
      <c r="BN232" s="82"/>
      <c r="BO232" s="82"/>
      <c r="BP232" s="82"/>
      <c r="BQ232" s="82"/>
      <c r="BR232" s="82"/>
      <c r="BS232" s="82"/>
      <c r="BT232" s="82"/>
      <c r="BU232" s="82"/>
      <c r="BV232" s="82"/>
      <c r="BW232" s="82"/>
      <c r="BX232" s="82"/>
      <c r="BY232" s="82"/>
    </row>
    <row r="233" spans="6:77" s="83" customFormat="1" x14ac:dyDescent="0.2">
      <c r="F233" s="98"/>
      <c r="H233" s="99"/>
      <c r="AE233" s="82"/>
      <c r="AF233" s="82"/>
      <c r="AG233" s="82"/>
      <c r="AH233" s="82"/>
      <c r="AI233" s="82"/>
      <c r="AJ233" s="82"/>
      <c r="AK233" s="82"/>
      <c r="AL233" s="82"/>
      <c r="AM233" s="82"/>
      <c r="AN233" s="82"/>
      <c r="AO233" s="82"/>
      <c r="AP233" s="82"/>
      <c r="AQ233" s="82"/>
      <c r="AR233" s="82"/>
      <c r="AS233" s="82"/>
      <c r="AT233" s="82"/>
      <c r="AU233" s="82"/>
      <c r="AV233" s="82"/>
      <c r="AW233" s="82"/>
      <c r="AX233" s="82"/>
      <c r="AY233" s="82"/>
      <c r="AZ233" s="82"/>
      <c r="BA233" s="82"/>
      <c r="BB233" s="82"/>
      <c r="BC233" s="82"/>
      <c r="BD233" s="82"/>
      <c r="BE233" s="82"/>
      <c r="BF233" s="82"/>
      <c r="BG233" s="82"/>
      <c r="BH233" s="82"/>
      <c r="BI233" s="82"/>
      <c r="BJ233" s="82"/>
      <c r="BK233" s="82"/>
      <c r="BL233" s="82"/>
      <c r="BM233" s="82"/>
      <c r="BN233" s="82"/>
      <c r="BO233" s="82"/>
      <c r="BP233" s="82"/>
      <c r="BQ233" s="82"/>
      <c r="BR233" s="82"/>
      <c r="BS233" s="82"/>
      <c r="BT233" s="82"/>
      <c r="BU233" s="82"/>
      <c r="BV233" s="82"/>
      <c r="BW233" s="82"/>
      <c r="BX233" s="82"/>
      <c r="BY233" s="82"/>
    </row>
    <row r="234" spans="6:77" s="83" customFormat="1" x14ac:dyDescent="0.2">
      <c r="F234" s="98"/>
      <c r="H234" s="99"/>
      <c r="AE234" s="82"/>
      <c r="AF234" s="82"/>
      <c r="AG234" s="82"/>
      <c r="AH234" s="82"/>
      <c r="AI234" s="82"/>
      <c r="AJ234" s="82"/>
      <c r="AK234" s="82"/>
      <c r="AL234" s="82"/>
      <c r="AM234" s="82"/>
      <c r="AN234" s="82"/>
      <c r="AO234" s="82"/>
      <c r="AP234" s="82"/>
      <c r="AQ234" s="82"/>
      <c r="AR234" s="82"/>
      <c r="AS234" s="82"/>
      <c r="AT234" s="82"/>
      <c r="AU234" s="82"/>
      <c r="AV234" s="82"/>
      <c r="AW234" s="82"/>
      <c r="AX234" s="82"/>
      <c r="AY234" s="82"/>
      <c r="AZ234" s="82"/>
      <c r="BA234" s="82"/>
      <c r="BB234" s="82"/>
      <c r="BC234" s="82"/>
      <c r="BD234" s="82"/>
      <c r="BE234" s="82"/>
      <c r="BF234" s="82"/>
      <c r="BG234" s="82"/>
      <c r="BH234" s="82"/>
      <c r="BI234" s="82"/>
      <c r="BJ234" s="82"/>
      <c r="BK234" s="82"/>
      <c r="BL234" s="82"/>
      <c r="BM234" s="82"/>
      <c r="BN234" s="82"/>
      <c r="BO234" s="82"/>
      <c r="BP234" s="82"/>
      <c r="BQ234" s="82"/>
      <c r="BR234" s="82"/>
      <c r="BS234" s="82"/>
      <c r="BT234" s="82"/>
      <c r="BU234" s="82"/>
      <c r="BV234" s="82"/>
      <c r="BW234" s="82"/>
      <c r="BX234" s="82"/>
      <c r="BY234" s="82"/>
    </row>
    <row r="235" spans="6:77" s="83" customFormat="1" x14ac:dyDescent="0.2">
      <c r="F235" s="98"/>
      <c r="H235" s="99"/>
      <c r="AE235" s="82"/>
      <c r="AF235" s="82"/>
      <c r="AG235" s="82"/>
      <c r="AH235" s="82"/>
      <c r="AI235" s="82"/>
      <c r="AJ235" s="82"/>
      <c r="AK235" s="82"/>
      <c r="AL235" s="82"/>
      <c r="AM235" s="82"/>
      <c r="AN235" s="82"/>
      <c r="AO235" s="82"/>
      <c r="AP235" s="82"/>
      <c r="AQ235" s="82"/>
      <c r="AR235" s="82"/>
      <c r="AS235" s="82"/>
      <c r="AT235" s="82"/>
      <c r="AU235" s="82"/>
      <c r="AV235" s="82"/>
      <c r="AW235" s="82"/>
      <c r="AX235" s="82"/>
      <c r="AY235" s="82"/>
      <c r="AZ235" s="82"/>
      <c r="BA235" s="82"/>
      <c r="BB235" s="82"/>
      <c r="BC235" s="82"/>
      <c r="BD235" s="82"/>
      <c r="BE235" s="82"/>
      <c r="BF235" s="82"/>
      <c r="BG235" s="82"/>
      <c r="BH235" s="82"/>
      <c r="BI235" s="82"/>
      <c r="BJ235" s="82"/>
      <c r="BK235" s="82"/>
      <c r="BL235" s="82"/>
      <c r="BM235" s="82"/>
      <c r="BN235" s="82"/>
      <c r="BO235" s="82"/>
      <c r="BP235" s="82"/>
      <c r="BQ235" s="82"/>
      <c r="BR235" s="82"/>
      <c r="BS235" s="82"/>
      <c r="BT235" s="82"/>
      <c r="BU235" s="82"/>
      <c r="BV235" s="82"/>
      <c r="BW235" s="82"/>
      <c r="BX235" s="82"/>
      <c r="BY235" s="82"/>
    </row>
    <row r="236" spans="6:77" s="83" customFormat="1" x14ac:dyDescent="0.2">
      <c r="F236" s="98"/>
      <c r="H236" s="99"/>
      <c r="AE236" s="82"/>
      <c r="AF236" s="82"/>
      <c r="AG236" s="82"/>
      <c r="AH236" s="82"/>
      <c r="AI236" s="82"/>
      <c r="AJ236" s="82"/>
      <c r="AK236" s="82"/>
      <c r="AL236" s="82"/>
      <c r="AM236" s="82"/>
      <c r="AN236" s="82"/>
      <c r="AO236" s="82"/>
      <c r="AP236" s="82"/>
      <c r="AQ236" s="82"/>
      <c r="AR236" s="82"/>
      <c r="AS236" s="82"/>
      <c r="AT236" s="82"/>
      <c r="AU236" s="82"/>
      <c r="AV236" s="82"/>
      <c r="AW236" s="82"/>
      <c r="AX236" s="82"/>
      <c r="AY236" s="82"/>
      <c r="AZ236" s="82"/>
      <c r="BA236" s="82"/>
      <c r="BB236" s="82"/>
      <c r="BC236" s="82"/>
      <c r="BD236" s="82"/>
      <c r="BE236" s="82"/>
      <c r="BF236" s="82"/>
      <c r="BG236" s="82"/>
      <c r="BH236" s="82"/>
      <c r="BI236" s="82"/>
      <c r="BJ236" s="82"/>
      <c r="BK236" s="82"/>
      <c r="BL236" s="82"/>
      <c r="BM236" s="82"/>
      <c r="BN236" s="82"/>
      <c r="BO236" s="82"/>
      <c r="BP236" s="82"/>
      <c r="BQ236" s="82"/>
      <c r="BR236" s="82"/>
      <c r="BS236" s="82"/>
      <c r="BT236" s="82"/>
      <c r="BU236" s="82"/>
      <c r="BV236" s="82"/>
      <c r="BW236" s="82"/>
      <c r="BX236" s="82"/>
      <c r="BY236" s="82"/>
    </row>
    <row r="237" spans="6:77" s="83" customFormat="1" x14ac:dyDescent="0.2">
      <c r="F237" s="98"/>
      <c r="H237" s="99"/>
      <c r="AE237" s="82"/>
      <c r="AF237" s="82"/>
      <c r="AG237" s="82"/>
      <c r="AH237" s="82"/>
      <c r="AI237" s="82"/>
      <c r="AJ237" s="82"/>
      <c r="AK237" s="82"/>
      <c r="AL237" s="82"/>
      <c r="AM237" s="82"/>
      <c r="AN237" s="82"/>
      <c r="AO237" s="82"/>
      <c r="AP237" s="82"/>
      <c r="AQ237" s="82"/>
      <c r="AR237" s="82"/>
      <c r="AS237" s="82"/>
      <c r="AT237" s="82"/>
      <c r="AU237" s="82"/>
      <c r="AV237" s="82"/>
      <c r="AW237" s="82"/>
      <c r="AX237" s="82"/>
      <c r="AY237" s="82"/>
      <c r="AZ237" s="82"/>
      <c r="BA237" s="82"/>
      <c r="BB237" s="82"/>
      <c r="BC237" s="82"/>
      <c r="BD237" s="82"/>
      <c r="BE237" s="82"/>
      <c r="BF237" s="82"/>
      <c r="BG237" s="82"/>
      <c r="BH237" s="82"/>
      <c r="BI237" s="82"/>
      <c r="BJ237" s="82"/>
      <c r="BK237" s="82"/>
      <c r="BL237" s="82"/>
      <c r="BM237" s="82"/>
      <c r="BN237" s="82"/>
      <c r="BO237" s="82"/>
      <c r="BP237" s="82"/>
      <c r="BQ237" s="82"/>
      <c r="BR237" s="82"/>
      <c r="BS237" s="82"/>
      <c r="BT237" s="82"/>
      <c r="BU237" s="82"/>
      <c r="BV237" s="82"/>
      <c r="BW237" s="82"/>
      <c r="BX237" s="82"/>
      <c r="BY237" s="82"/>
    </row>
    <row r="238" spans="6:77" s="83" customFormat="1" x14ac:dyDescent="0.2">
      <c r="F238" s="98"/>
      <c r="H238" s="99"/>
      <c r="AE238" s="82"/>
      <c r="AF238" s="82"/>
      <c r="AG238" s="82"/>
      <c r="AH238" s="82"/>
      <c r="AI238" s="82"/>
      <c r="AJ238" s="82"/>
      <c r="AK238" s="82"/>
      <c r="AL238" s="82"/>
      <c r="AM238" s="82"/>
      <c r="AN238" s="82"/>
      <c r="AO238" s="82"/>
      <c r="AP238" s="82"/>
      <c r="AQ238" s="82"/>
      <c r="AR238" s="82"/>
      <c r="AS238" s="82"/>
      <c r="AT238" s="82"/>
      <c r="AU238" s="82"/>
      <c r="AV238" s="82"/>
      <c r="AW238" s="82"/>
      <c r="AX238" s="82"/>
      <c r="AY238" s="82"/>
      <c r="AZ238" s="82"/>
      <c r="BA238" s="82"/>
      <c r="BB238" s="82"/>
      <c r="BC238" s="82"/>
      <c r="BD238" s="82"/>
      <c r="BE238" s="82"/>
      <c r="BF238" s="82"/>
      <c r="BG238" s="82"/>
      <c r="BH238" s="82"/>
      <c r="BI238" s="82"/>
      <c r="BJ238" s="82"/>
      <c r="BK238" s="82"/>
      <c r="BL238" s="82"/>
      <c r="BM238" s="82"/>
      <c r="BN238" s="82"/>
      <c r="BO238" s="82"/>
      <c r="BP238" s="82"/>
      <c r="BQ238" s="82"/>
      <c r="BR238" s="82"/>
      <c r="BS238" s="82"/>
      <c r="BT238" s="82"/>
      <c r="BU238" s="82"/>
      <c r="BV238" s="82"/>
      <c r="BW238" s="82"/>
      <c r="BX238" s="82"/>
      <c r="BY238" s="82"/>
    </row>
    <row r="239" spans="6:77" s="83" customFormat="1" x14ac:dyDescent="0.2">
      <c r="F239" s="98"/>
      <c r="H239" s="99"/>
      <c r="AE239" s="82"/>
      <c r="AF239" s="82"/>
      <c r="AG239" s="82"/>
      <c r="AH239" s="82"/>
      <c r="AI239" s="82"/>
      <c r="AJ239" s="82"/>
      <c r="AK239" s="82"/>
      <c r="AL239" s="82"/>
      <c r="AM239" s="82"/>
      <c r="AN239" s="82"/>
      <c r="AO239" s="82"/>
      <c r="AP239" s="82"/>
      <c r="AQ239" s="82"/>
      <c r="AR239" s="82"/>
      <c r="AS239" s="82"/>
      <c r="AT239" s="82"/>
      <c r="AU239" s="82"/>
      <c r="AV239" s="82"/>
      <c r="AW239" s="82"/>
      <c r="AX239" s="82"/>
      <c r="AY239" s="82"/>
      <c r="AZ239" s="82"/>
      <c r="BA239" s="82"/>
      <c r="BB239" s="82"/>
      <c r="BC239" s="82"/>
      <c r="BD239" s="82"/>
      <c r="BE239" s="82"/>
      <c r="BF239" s="82"/>
      <c r="BG239" s="82"/>
      <c r="BH239" s="82"/>
      <c r="BI239" s="82"/>
      <c r="BJ239" s="82"/>
      <c r="BK239" s="82"/>
      <c r="BL239" s="82"/>
      <c r="BM239" s="82"/>
      <c r="BN239" s="82"/>
      <c r="BO239" s="82"/>
      <c r="BP239" s="82"/>
      <c r="BQ239" s="82"/>
      <c r="BR239" s="82"/>
      <c r="BS239" s="82"/>
      <c r="BT239" s="82"/>
      <c r="BU239" s="82"/>
      <c r="BV239" s="82"/>
      <c r="BW239" s="82"/>
      <c r="BX239" s="82"/>
      <c r="BY239" s="82"/>
    </row>
    <row r="240" spans="6:77" s="83" customFormat="1" x14ac:dyDescent="0.2">
      <c r="F240" s="98"/>
      <c r="H240" s="99"/>
      <c r="AE240" s="82"/>
      <c r="AF240" s="82"/>
      <c r="AG240" s="82"/>
      <c r="AH240" s="82"/>
      <c r="AI240" s="82"/>
      <c r="AJ240" s="82"/>
      <c r="AK240" s="82"/>
      <c r="AL240" s="82"/>
      <c r="AM240" s="82"/>
      <c r="AN240" s="82"/>
      <c r="AO240" s="82"/>
      <c r="AP240" s="82"/>
      <c r="AQ240" s="82"/>
      <c r="AR240" s="82"/>
      <c r="AS240" s="82"/>
      <c r="AT240" s="82"/>
      <c r="AU240" s="82"/>
      <c r="AV240" s="82"/>
      <c r="AW240" s="82"/>
      <c r="AX240" s="82"/>
      <c r="AY240" s="82"/>
      <c r="AZ240" s="82"/>
      <c r="BA240" s="82"/>
      <c r="BB240" s="82"/>
      <c r="BC240" s="82"/>
      <c r="BD240" s="82"/>
      <c r="BE240" s="82"/>
      <c r="BF240" s="82"/>
      <c r="BG240" s="82"/>
      <c r="BH240" s="82"/>
      <c r="BI240" s="82"/>
      <c r="BJ240" s="82"/>
      <c r="BK240" s="82"/>
      <c r="BL240" s="82"/>
      <c r="BM240" s="82"/>
      <c r="BN240" s="82"/>
      <c r="BO240" s="82"/>
      <c r="BP240" s="82"/>
      <c r="BQ240" s="82"/>
      <c r="BR240" s="82"/>
      <c r="BS240" s="82"/>
      <c r="BT240" s="82"/>
      <c r="BU240" s="82"/>
      <c r="BV240" s="82"/>
      <c r="BW240" s="82"/>
      <c r="BX240" s="82"/>
      <c r="BY240" s="82"/>
    </row>
    <row r="241" spans="6:77" s="83" customFormat="1" x14ac:dyDescent="0.2">
      <c r="F241" s="98"/>
      <c r="H241" s="99"/>
      <c r="AE241" s="82"/>
      <c r="AF241" s="82"/>
      <c r="AG241" s="82"/>
      <c r="AH241" s="82"/>
      <c r="AI241" s="82"/>
      <c r="AJ241" s="82"/>
      <c r="AK241" s="82"/>
      <c r="AL241" s="82"/>
      <c r="AM241" s="82"/>
      <c r="AN241" s="82"/>
      <c r="AO241" s="82"/>
      <c r="AP241" s="82"/>
      <c r="AQ241" s="82"/>
      <c r="AR241" s="82"/>
      <c r="AS241" s="82"/>
      <c r="AT241" s="82"/>
      <c r="AU241" s="82"/>
      <c r="AV241" s="82"/>
      <c r="AW241" s="82"/>
      <c r="AX241" s="82"/>
      <c r="AY241" s="82"/>
      <c r="AZ241" s="82"/>
      <c r="BA241" s="82"/>
      <c r="BB241" s="82"/>
      <c r="BC241" s="82"/>
      <c r="BD241" s="82"/>
      <c r="BE241" s="82"/>
      <c r="BF241" s="82"/>
      <c r="BG241" s="82"/>
      <c r="BH241" s="82"/>
      <c r="BI241" s="82"/>
      <c r="BJ241" s="82"/>
      <c r="BK241" s="82"/>
      <c r="BL241" s="82"/>
      <c r="BM241" s="82"/>
      <c r="BN241" s="82"/>
      <c r="BO241" s="82"/>
      <c r="BP241" s="82"/>
      <c r="BQ241" s="82"/>
      <c r="BR241" s="82"/>
      <c r="BS241" s="82"/>
      <c r="BT241" s="82"/>
      <c r="BU241" s="82"/>
      <c r="BV241" s="82"/>
      <c r="BW241" s="82"/>
      <c r="BX241" s="82"/>
      <c r="BY241" s="82"/>
    </row>
    <row r="242" spans="6:77" s="83" customFormat="1" x14ac:dyDescent="0.2">
      <c r="F242" s="98"/>
      <c r="H242" s="99"/>
      <c r="AE242" s="82"/>
      <c r="AF242" s="82"/>
      <c r="AG242" s="82"/>
      <c r="AH242" s="82"/>
      <c r="AI242" s="82"/>
      <c r="AJ242" s="82"/>
      <c r="AK242" s="82"/>
      <c r="AL242" s="82"/>
      <c r="AM242" s="82"/>
      <c r="AN242" s="82"/>
      <c r="AO242" s="82"/>
      <c r="AP242" s="82"/>
      <c r="AQ242" s="82"/>
      <c r="AR242" s="82"/>
      <c r="AS242" s="82"/>
      <c r="AT242" s="82"/>
      <c r="AU242" s="82"/>
      <c r="AV242" s="82"/>
      <c r="AW242" s="82"/>
      <c r="AX242" s="82"/>
      <c r="AY242" s="82"/>
      <c r="AZ242" s="82"/>
      <c r="BA242" s="82"/>
      <c r="BB242" s="82"/>
      <c r="BC242" s="82"/>
      <c r="BD242" s="82"/>
      <c r="BE242" s="82"/>
      <c r="BF242" s="82"/>
      <c r="BG242" s="82"/>
      <c r="BH242" s="82"/>
      <c r="BI242" s="82"/>
      <c r="BJ242" s="82"/>
      <c r="BK242" s="82"/>
      <c r="BL242" s="82"/>
      <c r="BM242" s="82"/>
      <c r="BN242" s="82"/>
      <c r="BO242" s="82"/>
      <c r="BP242" s="82"/>
      <c r="BQ242" s="82"/>
      <c r="BR242" s="82"/>
      <c r="BS242" s="82"/>
      <c r="BT242" s="82"/>
      <c r="BU242" s="82"/>
      <c r="BV242" s="82"/>
      <c r="BW242" s="82"/>
      <c r="BX242" s="82"/>
      <c r="BY242" s="82"/>
    </row>
    <row r="243" spans="6:77" s="83" customFormat="1" x14ac:dyDescent="0.2">
      <c r="F243" s="98"/>
      <c r="H243" s="99"/>
      <c r="AE243" s="82"/>
      <c r="AF243" s="82"/>
      <c r="AG243" s="82"/>
      <c r="AH243" s="82"/>
      <c r="AI243" s="82"/>
      <c r="AJ243" s="82"/>
      <c r="AK243" s="82"/>
      <c r="AL243" s="82"/>
      <c r="AM243" s="82"/>
      <c r="AN243" s="82"/>
      <c r="AO243" s="82"/>
      <c r="AP243" s="82"/>
      <c r="AQ243" s="82"/>
      <c r="AR243" s="82"/>
      <c r="AS243" s="82"/>
      <c r="AT243" s="82"/>
      <c r="AU243" s="82"/>
      <c r="AV243" s="82"/>
      <c r="AW243" s="82"/>
      <c r="AX243" s="82"/>
      <c r="AY243" s="82"/>
      <c r="AZ243" s="82"/>
      <c r="BA243" s="82"/>
      <c r="BB243" s="82"/>
      <c r="BC243" s="82"/>
      <c r="BD243" s="82"/>
      <c r="BE243" s="82"/>
      <c r="BF243" s="82"/>
      <c r="BG243" s="82"/>
      <c r="BH243" s="82"/>
      <c r="BI243" s="82"/>
      <c r="BJ243" s="82"/>
      <c r="BK243" s="82"/>
      <c r="BL243" s="82"/>
      <c r="BM243" s="82"/>
      <c r="BN243" s="82"/>
      <c r="BO243" s="82"/>
      <c r="BP243" s="82"/>
      <c r="BQ243" s="82"/>
      <c r="BR243" s="82"/>
      <c r="BS243" s="82"/>
      <c r="BT243" s="82"/>
      <c r="BU243" s="82"/>
      <c r="BV243" s="82"/>
      <c r="BW243" s="82"/>
      <c r="BX243" s="82"/>
      <c r="BY243" s="82"/>
    </row>
    <row r="244" spans="6:77" s="83" customFormat="1" x14ac:dyDescent="0.2">
      <c r="F244" s="98"/>
      <c r="H244" s="99"/>
      <c r="AE244" s="82"/>
      <c r="AF244" s="82"/>
      <c r="AG244" s="82"/>
      <c r="AH244" s="82"/>
      <c r="AI244" s="82"/>
      <c r="AJ244" s="82"/>
      <c r="AK244" s="82"/>
      <c r="AL244" s="82"/>
      <c r="AM244" s="82"/>
      <c r="AN244" s="82"/>
      <c r="AO244" s="82"/>
      <c r="AP244" s="82"/>
      <c r="AQ244" s="82"/>
      <c r="AR244" s="82"/>
      <c r="AS244" s="82"/>
      <c r="AT244" s="82"/>
      <c r="AU244" s="82"/>
      <c r="AV244" s="82"/>
      <c r="AW244" s="82"/>
      <c r="AX244" s="82"/>
      <c r="AY244" s="82"/>
      <c r="AZ244" s="82"/>
      <c r="BA244" s="82"/>
      <c r="BB244" s="82"/>
      <c r="BC244" s="82"/>
      <c r="BD244" s="82"/>
      <c r="BE244" s="82"/>
      <c r="BF244" s="82"/>
      <c r="BG244" s="82"/>
      <c r="BH244" s="82"/>
      <c r="BI244" s="82"/>
      <c r="BJ244" s="82"/>
      <c r="BK244" s="82"/>
      <c r="BL244" s="82"/>
      <c r="BM244" s="82"/>
      <c r="BN244" s="82"/>
      <c r="BO244" s="82"/>
      <c r="BP244" s="82"/>
      <c r="BQ244" s="82"/>
      <c r="BR244" s="82"/>
      <c r="BS244" s="82"/>
      <c r="BT244" s="82"/>
      <c r="BU244" s="82"/>
      <c r="BV244" s="82"/>
      <c r="BW244" s="82"/>
      <c r="BX244" s="82"/>
      <c r="BY244" s="82"/>
    </row>
    <row r="245" spans="6:77" s="83" customFormat="1" x14ac:dyDescent="0.2">
      <c r="F245" s="98"/>
      <c r="H245" s="99"/>
      <c r="AE245" s="82"/>
      <c r="AF245" s="82"/>
      <c r="AG245" s="82"/>
      <c r="AH245" s="82"/>
      <c r="AI245" s="82"/>
      <c r="AJ245" s="82"/>
      <c r="AK245" s="82"/>
      <c r="AL245" s="82"/>
      <c r="AM245" s="82"/>
      <c r="AN245" s="82"/>
      <c r="AO245" s="82"/>
      <c r="AP245" s="82"/>
      <c r="AQ245" s="82"/>
      <c r="AR245" s="82"/>
      <c r="AS245" s="82"/>
      <c r="AT245" s="82"/>
      <c r="AU245" s="82"/>
      <c r="AV245" s="82"/>
      <c r="AW245" s="82"/>
      <c r="AX245" s="82"/>
      <c r="AY245" s="82"/>
      <c r="AZ245" s="82"/>
      <c r="BA245" s="82"/>
      <c r="BB245" s="82"/>
      <c r="BC245" s="82"/>
      <c r="BD245" s="82"/>
      <c r="BE245" s="82"/>
      <c r="BF245" s="82"/>
      <c r="BG245" s="82"/>
      <c r="BH245" s="82"/>
      <c r="BI245" s="82"/>
      <c r="BJ245" s="82"/>
      <c r="BK245" s="82"/>
      <c r="BL245" s="82"/>
      <c r="BM245" s="82"/>
      <c r="BN245" s="82"/>
      <c r="BO245" s="82"/>
      <c r="BP245" s="82"/>
      <c r="BQ245" s="82"/>
      <c r="BR245" s="82"/>
      <c r="BS245" s="82"/>
      <c r="BT245" s="82"/>
      <c r="BU245" s="82"/>
      <c r="BV245" s="82"/>
      <c r="BW245" s="82"/>
      <c r="BX245" s="82"/>
      <c r="BY245" s="82"/>
    </row>
    <row r="246" spans="6:77" s="83" customFormat="1" x14ac:dyDescent="0.2">
      <c r="F246" s="98"/>
      <c r="H246" s="99"/>
      <c r="AE246" s="82"/>
      <c r="AF246" s="82"/>
      <c r="AG246" s="82"/>
      <c r="AH246" s="82"/>
      <c r="AI246" s="82"/>
      <c r="AJ246" s="82"/>
      <c r="AK246" s="82"/>
      <c r="AL246" s="82"/>
      <c r="AM246" s="82"/>
      <c r="AN246" s="82"/>
      <c r="AO246" s="82"/>
      <c r="AP246" s="82"/>
      <c r="AQ246" s="82"/>
      <c r="AR246" s="82"/>
      <c r="AS246" s="82"/>
      <c r="AT246" s="82"/>
      <c r="AU246" s="82"/>
      <c r="AV246" s="82"/>
      <c r="AW246" s="82"/>
      <c r="AX246" s="82"/>
      <c r="AY246" s="82"/>
      <c r="AZ246" s="82"/>
      <c r="BA246" s="82"/>
      <c r="BB246" s="82"/>
      <c r="BC246" s="82"/>
      <c r="BD246" s="82"/>
      <c r="BE246" s="82"/>
      <c r="BF246" s="82"/>
      <c r="BG246" s="82"/>
      <c r="BH246" s="82"/>
      <c r="BI246" s="82"/>
      <c r="BJ246" s="82"/>
      <c r="BK246" s="82"/>
      <c r="BL246" s="82"/>
      <c r="BM246" s="82"/>
      <c r="BN246" s="82"/>
      <c r="BO246" s="82"/>
      <c r="BP246" s="82"/>
      <c r="BQ246" s="82"/>
      <c r="BR246" s="82"/>
      <c r="BS246" s="82"/>
      <c r="BT246" s="82"/>
      <c r="BU246" s="82"/>
      <c r="BV246" s="82"/>
      <c r="BW246" s="82"/>
      <c r="BX246" s="82"/>
      <c r="BY246" s="82"/>
    </row>
    <row r="247" spans="6:77" s="83" customFormat="1" x14ac:dyDescent="0.2">
      <c r="F247" s="98"/>
      <c r="H247" s="99"/>
      <c r="AE247" s="82"/>
      <c r="AF247" s="82"/>
      <c r="AG247" s="82"/>
      <c r="AH247" s="82"/>
      <c r="AI247" s="82"/>
      <c r="AJ247" s="82"/>
      <c r="AK247" s="82"/>
      <c r="AL247" s="82"/>
      <c r="AM247" s="82"/>
      <c r="AN247" s="82"/>
      <c r="AO247" s="82"/>
      <c r="AP247" s="82"/>
      <c r="AQ247" s="82"/>
      <c r="AR247" s="82"/>
      <c r="AS247" s="82"/>
      <c r="AT247" s="82"/>
      <c r="AU247" s="82"/>
      <c r="AV247" s="82"/>
      <c r="AW247" s="82"/>
      <c r="AX247" s="82"/>
      <c r="AY247" s="82"/>
      <c r="AZ247" s="82"/>
      <c r="BA247" s="82"/>
      <c r="BB247" s="82"/>
      <c r="BC247" s="82"/>
      <c r="BD247" s="82"/>
      <c r="BE247" s="82"/>
      <c r="BF247" s="82"/>
      <c r="BG247" s="82"/>
      <c r="BH247" s="82"/>
      <c r="BI247" s="82"/>
      <c r="BJ247" s="82"/>
      <c r="BK247" s="82"/>
      <c r="BL247" s="82"/>
      <c r="BM247" s="82"/>
      <c r="BN247" s="82"/>
      <c r="BO247" s="82"/>
      <c r="BP247" s="82"/>
      <c r="BQ247" s="82"/>
      <c r="BR247" s="82"/>
      <c r="BS247" s="82"/>
      <c r="BT247" s="82"/>
      <c r="BU247" s="82"/>
      <c r="BV247" s="82"/>
      <c r="BW247" s="82"/>
      <c r="BX247" s="82"/>
      <c r="BY247" s="82"/>
    </row>
    <row r="248" spans="6:77" s="83" customFormat="1" x14ac:dyDescent="0.2">
      <c r="F248" s="98"/>
      <c r="H248" s="99"/>
      <c r="AE248" s="82"/>
      <c r="AF248" s="82"/>
      <c r="AG248" s="82"/>
      <c r="AH248" s="82"/>
      <c r="AI248" s="82"/>
      <c r="AJ248" s="82"/>
      <c r="AK248" s="82"/>
      <c r="AL248" s="82"/>
      <c r="AM248" s="82"/>
      <c r="AN248" s="82"/>
      <c r="AO248" s="82"/>
      <c r="AP248" s="82"/>
      <c r="AQ248" s="82"/>
      <c r="AR248" s="82"/>
      <c r="AS248" s="82"/>
      <c r="AT248" s="82"/>
      <c r="AU248" s="82"/>
      <c r="AV248" s="82"/>
      <c r="AW248" s="82"/>
      <c r="AX248" s="82"/>
      <c r="AY248" s="82"/>
      <c r="AZ248" s="82"/>
      <c r="BA248" s="82"/>
      <c r="BB248" s="82"/>
      <c r="BC248" s="82"/>
      <c r="BD248" s="82"/>
      <c r="BE248" s="82"/>
      <c r="BF248" s="82"/>
      <c r="BG248" s="82"/>
      <c r="BH248" s="82"/>
      <c r="BI248" s="82"/>
      <c r="BJ248" s="82"/>
      <c r="BK248" s="82"/>
      <c r="BL248" s="82"/>
      <c r="BM248" s="82"/>
      <c r="BN248" s="82"/>
      <c r="BO248" s="82"/>
      <c r="BP248" s="82"/>
      <c r="BQ248" s="82"/>
      <c r="BR248" s="82"/>
      <c r="BS248" s="82"/>
      <c r="BT248" s="82"/>
      <c r="BU248" s="82"/>
      <c r="BV248" s="82"/>
      <c r="BW248" s="82"/>
      <c r="BX248" s="82"/>
      <c r="BY248" s="82"/>
    </row>
    <row r="249" spans="6:77" s="83" customFormat="1" x14ac:dyDescent="0.2">
      <c r="F249" s="98"/>
      <c r="H249" s="99"/>
      <c r="AE249" s="82"/>
      <c r="AF249" s="82"/>
      <c r="AG249" s="82"/>
      <c r="AH249" s="82"/>
      <c r="AI249" s="82"/>
      <c r="AJ249" s="82"/>
      <c r="AK249" s="82"/>
      <c r="AL249" s="82"/>
      <c r="AM249" s="82"/>
      <c r="AN249" s="82"/>
      <c r="AO249" s="82"/>
      <c r="AP249" s="82"/>
      <c r="AQ249" s="82"/>
      <c r="AR249" s="82"/>
      <c r="AS249" s="82"/>
      <c r="AT249" s="82"/>
      <c r="AU249" s="82"/>
      <c r="AV249" s="82"/>
      <c r="AW249" s="82"/>
      <c r="AX249" s="82"/>
      <c r="AY249" s="82"/>
      <c r="AZ249" s="82"/>
      <c r="BA249" s="82"/>
      <c r="BB249" s="82"/>
      <c r="BC249" s="82"/>
      <c r="BD249" s="82"/>
      <c r="BE249" s="82"/>
      <c r="BF249" s="82"/>
      <c r="BG249" s="82"/>
      <c r="BH249" s="82"/>
      <c r="BI249" s="82"/>
      <c r="BJ249" s="82"/>
      <c r="BK249" s="82"/>
      <c r="BL249" s="82"/>
      <c r="BM249" s="82"/>
      <c r="BN249" s="82"/>
      <c r="BO249" s="82"/>
      <c r="BP249" s="82"/>
      <c r="BQ249" s="82"/>
      <c r="BR249" s="82"/>
      <c r="BS249" s="82"/>
      <c r="BT249" s="82"/>
      <c r="BU249" s="82"/>
      <c r="BV249" s="82"/>
      <c r="BW249" s="82"/>
      <c r="BX249" s="82"/>
      <c r="BY249" s="82"/>
    </row>
    <row r="250" spans="6:77" s="83" customFormat="1" x14ac:dyDescent="0.2">
      <c r="F250" s="98"/>
      <c r="H250" s="99"/>
      <c r="AE250" s="82"/>
      <c r="AF250" s="82"/>
      <c r="AG250" s="82"/>
      <c r="AH250" s="82"/>
      <c r="AI250" s="82"/>
      <c r="AJ250" s="82"/>
      <c r="AK250" s="82"/>
      <c r="AL250" s="82"/>
      <c r="AM250" s="82"/>
      <c r="AN250" s="82"/>
      <c r="AO250" s="82"/>
      <c r="AP250" s="82"/>
      <c r="AQ250" s="82"/>
      <c r="AR250" s="82"/>
      <c r="AS250" s="82"/>
      <c r="AT250" s="82"/>
      <c r="AU250" s="82"/>
      <c r="AV250" s="82"/>
      <c r="AW250" s="82"/>
      <c r="AX250" s="82"/>
      <c r="AY250" s="82"/>
      <c r="AZ250" s="82"/>
      <c r="BA250" s="82"/>
      <c r="BB250" s="82"/>
      <c r="BC250" s="82"/>
      <c r="BD250" s="82"/>
      <c r="BE250" s="82"/>
      <c r="BF250" s="82"/>
      <c r="BG250" s="82"/>
      <c r="BH250" s="82"/>
      <c r="BI250" s="82"/>
      <c r="BJ250" s="82"/>
      <c r="BK250" s="82"/>
      <c r="BL250" s="82"/>
      <c r="BM250" s="82"/>
      <c r="BN250" s="82"/>
      <c r="BO250" s="82"/>
      <c r="BP250" s="82"/>
      <c r="BQ250" s="82"/>
      <c r="BR250" s="82"/>
      <c r="BS250" s="82"/>
      <c r="BT250" s="82"/>
      <c r="BU250" s="82"/>
      <c r="BV250" s="82"/>
      <c r="BW250" s="82"/>
      <c r="BX250" s="82"/>
      <c r="BY250" s="82"/>
    </row>
    <row r="251" spans="6:77" s="83" customFormat="1" x14ac:dyDescent="0.2">
      <c r="F251" s="98"/>
      <c r="H251" s="99"/>
      <c r="AE251" s="82"/>
      <c r="AF251" s="82"/>
      <c r="AG251" s="82"/>
      <c r="AH251" s="82"/>
      <c r="AI251" s="82"/>
      <c r="AJ251" s="82"/>
      <c r="AK251" s="82"/>
      <c r="AL251" s="82"/>
      <c r="AM251" s="82"/>
      <c r="AN251" s="82"/>
      <c r="AO251" s="82"/>
      <c r="AP251" s="82"/>
      <c r="AQ251" s="82"/>
      <c r="AR251" s="82"/>
      <c r="AS251" s="82"/>
      <c r="AT251" s="82"/>
      <c r="AU251" s="82"/>
      <c r="AV251" s="82"/>
      <c r="AW251" s="82"/>
      <c r="AX251" s="82"/>
      <c r="AY251" s="82"/>
      <c r="AZ251" s="82"/>
      <c r="BA251" s="82"/>
      <c r="BB251" s="82"/>
      <c r="BC251" s="82"/>
      <c r="BD251" s="82"/>
      <c r="BE251" s="82"/>
      <c r="BF251" s="82"/>
      <c r="BG251" s="82"/>
      <c r="BH251" s="82"/>
      <c r="BI251" s="82"/>
      <c r="BJ251" s="82"/>
      <c r="BK251" s="82"/>
      <c r="BL251" s="82"/>
      <c r="BM251" s="82"/>
      <c r="BN251" s="82"/>
      <c r="BO251" s="82"/>
      <c r="BP251" s="82"/>
      <c r="BQ251" s="82"/>
      <c r="BR251" s="82"/>
      <c r="BS251" s="82"/>
      <c r="BT251" s="82"/>
      <c r="BU251" s="82"/>
      <c r="BV251" s="82"/>
      <c r="BW251" s="82"/>
      <c r="BX251" s="82"/>
      <c r="BY251" s="82"/>
    </row>
    <row r="252" spans="6:77" s="83" customFormat="1" x14ac:dyDescent="0.2">
      <c r="F252" s="98"/>
      <c r="H252" s="99"/>
      <c r="AE252" s="82"/>
      <c r="AF252" s="82"/>
      <c r="AG252" s="82"/>
      <c r="AH252" s="82"/>
      <c r="AI252" s="82"/>
      <c r="AJ252" s="82"/>
      <c r="AK252" s="82"/>
      <c r="AL252" s="82"/>
      <c r="AM252" s="82"/>
      <c r="AN252" s="82"/>
      <c r="AO252" s="82"/>
      <c r="AP252" s="82"/>
      <c r="AQ252" s="82"/>
      <c r="AR252" s="82"/>
      <c r="AS252" s="82"/>
      <c r="AT252" s="82"/>
      <c r="AU252" s="82"/>
      <c r="AV252" s="82"/>
      <c r="AW252" s="82"/>
      <c r="AX252" s="82"/>
      <c r="AY252" s="82"/>
      <c r="AZ252" s="82"/>
      <c r="BA252" s="82"/>
      <c r="BB252" s="82"/>
      <c r="BC252" s="82"/>
      <c r="BD252" s="82"/>
      <c r="BE252" s="82"/>
      <c r="BF252" s="82"/>
      <c r="BG252" s="82"/>
      <c r="BH252" s="82"/>
      <c r="BI252" s="82"/>
      <c r="BJ252" s="82"/>
      <c r="BK252" s="82"/>
      <c r="BL252" s="82"/>
      <c r="BM252" s="82"/>
      <c r="BN252" s="82"/>
      <c r="BO252" s="82"/>
      <c r="BP252" s="82"/>
      <c r="BQ252" s="82"/>
      <c r="BR252" s="82"/>
      <c r="BS252" s="82"/>
      <c r="BT252" s="82"/>
      <c r="BU252" s="82"/>
      <c r="BV252" s="82"/>
      <c r="BW252" s="82"/>
      <c r="BX252" s="82"/>
      <c r="BY252" s="82"/>
    </row>
    <row r="253" spans="6:77" s="83" customFormat="1" x14ac:dyDescent="0.2">
      <c r="F253" s="98"/>
      <c r="H253" s="99"/>
      <c r="AE253" s="82"/>
      <c r="AF253" s="82"/>
      <c r="AG253" s="82"/>
      <c r="AH253" s="82"/>
      <c r="AI253" s="82"/>
      <c r="AJ253" s="82"/>
      <c r="AK253" s="82"/>
      <c r="AL253" s="82"/>
      <c r="AM253" s="82"/>
      <c r="AN253" s="82"/>
      <c r="AO253" s="82"/>
      <c r="AP253" s="82"/>
      <c r="AQ253" s="82"/>
      <c r="AR253" s="82"/>
      <c r="AS253" s="82"/>
      <c r="AT253" s="82"/>
      <c r="AU253" s="82"/>
      <c r="AV253" s="82"/>
      <c r="AW253" s="82"/>
      <c r="AX253" s="82"/>
      <c r="AY253" s="82"/>
      <c r="AZ253" s="82"/>
      <c r="BA253" s="82"/>
      <c r="BB253" s="82"/>
      <c r="BC253" s="82"/>
      <c r="BD253" s="82"/>
      <c r="BE253" s="82"/>
      <c r="BF253" s="82"/>
      <c r="BG253" s="82"/>
      <c r="BH253" s="82"/>
      <c r="BI253" s="82"/>
      <c r="BJ253" s="82"/>
      <c r="BK253" s="82"/>
      <c r="BL253" s="82"/>
      <c r="BM253" s="82"/>
      <c r="BN253" s="82"/>
      <c r="BO253" s="82"/>
      <c r="BP253" s="82"/>
      <c r="BQ253" s="82"/>
      <c r="BR253" s="82"/>
      <c r="BS253" s="82"/>
      <c r="BT253" s="82"/>
      <c r="BU253" s="82"/>
      <c r="BV253" s="82"/>
      <c r="BW253" s="82"/>
      <c r="BX253" s="82"/>
      <c r="BY253" s="82"/>
    </row>
    <row r="254" spans="6:77" s="83" customFormat="1" x14ac:dyDescent="0.2">
      <c r="F254" s="98"/>
      <c r="H254" s="99"/>
      <c r="AE254" s="82"/>
      <c r="AF254" s="82"/>
      <c r="AG254" s="82"/>
      <c r="AH254" s="82"/>
      <c r="AI254" s="82"/>
      <c r="AJ254" s="82"/>
      <c r="AK254" s="82"/>
      <c r="AL254" s="82"/>
      <c r="AM254" s="82"/>
      <c r="AN254" s="82"/>
      <c r="AO254" s="82"/>
      <c r="AP254" s="82"/>
      <c r="AQ254" s="82"/>
      <c r="AR254" s="82"/>
      <c r="AS254" s="82"/>
      <c r="AT254" s="82"/>
      <c r="AU254" s="82"/>
      <c r="AV254" s="82"/>
      <c r="AW254" s="82"/>
      <c r="AX254" s="82"/>
      <c r="AY254" s="82"/>
      <c r="AZ254" s="82"/>
      <c r="BA254" s="82"/>
      <c r="BB254" s="82"/>
      <c r="BC254" s="82"/>
      <c r="BD254" s="82"/>
      <c r="BE254" s="82"/>
      <c r="BF254" s="82"/>
      <c r="BG254" s="82"/>
      <c r="BH254" s="82"/>
      <c r="BI254" s="82"/>
      <c r="BJ254" s="82"/>
      <c r="BK254" s="82"/>
      <c r="BL254" s="82"/>
      <c r="BM254" s="82"/>
      <c r="BN254" s="82"/>
      <c r="BO254" s="82"/>
      <c r="BP254" s="82"/>
      <c r="BQ254" s="82"/>
      <c r="BR254" s="82"/>
      <c r="BS254" s="82"/>
      <c r="BT254" s="82"/>
      <c r="BU254" s="82"/>
      <c r="BV254" s="82"/>
      <c r="BW254" s="82"/>
      <c r="BX254" s="82"/>
      <c r="BY254" s="82"/>
    </row>
    <row r="255" spans="6:77" s="83" customFormat="1" x14ac:dyDescent="0.2">
      <c r="F255" s="98"/>
      <c r="H255" s="99"/>
      <c r="AE255" s="82"/>
      <c r="AF255" s="82"/>
      <c r="AG255" s="82"/>
      <c r="AH255" s="82"/>
      <c r="AI255" s="82"/>
      <c r="AJ255" s="82"/>
      <c r="AK255" s="82"/>
      <c r="AL255" s="82"/>
      <c r="AM255" s="82"/>
      <c r="AN255" s="82"/>
      <c r="AO255" s="82"/>
      <c r="AP255" s="82"/>
      <c r="AQ255" s="82"/>
      <c r="AR255" s="82"/>
      <c r="AS255" s="82"/>
      <c r="AT255" s="82"/>
      <c r="AU255" s="82"/>
      <c r="AV255" s="82"/>
      <c r="AW255" s="82"/>
      <c r="AX255" s="82"/>
      <c r="AY255" s="82"/>
      <c r="AZ255" s="82"/>
      <c r="BA255" s="82"/>
      <c r="BB255" s="82"/>
      <c r="BC255" s="82"/>
      <c r="BD255" s="82"/>
      <c r="BE255" s="82"/>
      <c r="BF255" s="82"/>
      <c r="BG255" s="82"/>
      <c r="BH255" s="82"/>
      <c r="BI255" s="82"/>
      <c r="BJ255" s="82"/>
      <c r="BK255" s="82"/>
      <c r="BL255" s="82"/>
      <c r="BM255" s="82"/>
      <c r="BN255" s="82"/>
      <c r="BO255" s="82"/>
      <c r="BP255" s="82"/>
      <c r="BQ255" s="82"/>
      <c r="BR255" s="82"/>
      <c r="BS255" s="82"/>
      <c r="BT255" s="82"/>
      <c r="BU255" s="82"/>
      <c r="BV255" s="82"/>
      <c r="BW255" s="82"/>
      <c r="BX255" s="82"/>
      <c r="BY255" s="82"/>
    </row>
    <row r="256" spans="6:77" s="83" customFormat="1" x14ac:dyDescent="0.2">
      <c r="F256" s="98"/>
      <c r="H256" s="99"/>
      <c r="AE256" s="82"/>
      <c r="AF256" s="82"/>
      <c r="AG256" s="82"/>
      <c r="AH256" s="82"/>
      <c r="AI256" s="82"/>
      <c r="AJ256" s="82"/>
      <c r="AK256" s="82"/>
      <c r="AL256" s="82"/>
      <c r="AM256" s="82"/>
      <c r="AN256" s="82"/>
      <c r="AO256" s="82"/>
      <c r="AP256" s="82"/>
      <c r="AQ256" s="82"/>
      <c r="AR256" s="82"/>
      <c r="AS256" s="82"/>
      <c r="AT256" s="82"/>
      <c r="AU256" s="82"/>
      <c r="AV256" s="82"/>
      <c r="AW256" s="82"/>
      <c r="AX256" s="82"/>
      <c r="AY256" s="82"/>
      <c r="AZ256" s="82"/>
      <c r="BA256" s="82"/>
      <c r="BB256" s="82"/>
      <c r="BC256" s="82"/>
      <c r="BD256" s="82"/>
      <c r="BE256" s="82"/>
      <c r="BF256" s="82"/>
      <c r="BG256" s="82"/>
      <c r="BH256" s="82"/>
      <c r="BI256" s="82"/>
      <c r="BJ256" s="82"/>
      <c r="BK256" s="82"/>
      <c r="BL256" s="82"/>
      <c r="BM256" s="82"/>
      <c r="BN256" s="82"/>
      <c r="BO256" s="82"/>
      <c r="BP256" s="82"/>
      <c r="BQ256" s="82"/>
      <c r="BR256" s="82"/>
      <c r="BS256" s="82"/>
      <c r="BT256" s="82"/>
      <c r="BU256" s="82"/>
      <c r="BV256" s="82"/>
      <c r="BW256" s="82"/>
      <c r="BX256" s="82"/>
      <c r="BY256" s="82"/>
    </row>
    <row r="257" spans="6:77" s="83" customFormat="1" x14ac:dyDescent="0.2">
      <c r="F257" s="98"/>
      <c r="H257" s="99"/>
      <c r="AE257" s="82"/>
      <c r="AF257" s="82"/>
      <c r="AG257" s="82"/>
      <c r="AH257" s="82"/>
      <c r="AI257" s="82"/>
      <c r="AJ257" s="82"/>
      <c r="AK257" s="82"/>
      <c r="AL257" s="82"/>
      <c r="AM257" s="82"/>
      <c r="AN257" s="82"/>
      <c r="AO257" s="82"/>
      <c r="AP257" s="82"/>
      <c r="AQ257" s="82"/>
      <c r="AR257" s="82"/>
      <c r="AS257" s="82"/>
      <c r="AT257" s="82"/>
      <c r="AU257" s="82"/>
      <c r="AV257" s="82"/>
      <c r="AW257" s="82"/>
      <c r="AX257" s="82"/>
      <c r="AY257" s="82"/>
      <c r="AZ257" s="82"/>
      <c r="BA257" s="82"/>
      <c r="BB257" s="82"/>
      <c r="BC257" s="82"/>
      <c r="BD257" s="82"/>
      <c r="BE257" s="82"/>
      <c r="BF257" s="82"/>
      <c r="BG257" s="82"/>
      <c r="BH257" s="82"/>
      <c r="BI257" s="82"/>
      <c r="BJ257" s="82"/>
      <c r="BK257" s="82"/>
      <c r="BL257" s="82"/>
      <c r="BM257" s="82"/>
      <c r="BN257" s="82"/>
      <c r="BO257" s="82"/>
      <c r="BP257" s="82"/>
      <c r="BQ257" s="82"/>
      <c r="BR257" s="82"/>
      <c r="BS257" s="82"/>
      <c r="BT257" s="82"/>
      <c r="BU257" s="82"/>
      <c r="BV257" s="82"/>
      <c r="BW257" s="82"/>
      <c r="BX257" s="82"/>
      <c r="BY257" s="82"/>
    </row>
    <row r="258" spans="6:77" s="83" customFormat="1" x14ac:dyDescent="0.2">
      <c r="F258" s="98"/>
      <c r="H258" s="99"/>
      <c r="AE258" s="82"/>
      <c r="AF258" s="82"/>
      <c r="AG258" s="82"/>
      <c r="AH258" s="82"/>
      <c r="AI258" s="82"/>
      <c r="AJ258" s="82"/>
      <c r="AK258" s="82"/>
      <c r="AL258" s="82"/>
      <c r="AM258" s="82"/>
      <c r="AN258" s="82"/>
      <c r="AO258" s="82"/>
      <c r="AP258" s="82"/>
      <c r="AQ258" s="82"/>
      <c r="AR258" s="82"/>
      <c r="AS258" s="82"/>
      <c r="AT258" s="82"/>
      <c r="AU258" s="82"/>
      <c r="AV258" s="82"/>
      <c r="AW258" s="82"/>
      <c r="AX258" s="82"/>
      <c r="AY258" s="82"/>
      <c r="AZ258" s="82"/>
      <c r="BA258" s="82"/>
      <c r="BB258" s="82"/>
      <c r="BC258" s="82"/>
      <c r="BD258" s="82"/>
      <c r="BE258" s="82"/>
      <c r="BF258" s="82"/>
      <c r="BG258" s="82"/>
      <c r="BH258" s="82"/>
      <c r="BI258" s="82"/>
      <c r="BJ258" s="82"/>
      <c r="BK258" s="82"/>
      <c r="BL258" s="82"/>
      <c r="BM258" s="82"/>
      <c r="BN258" s="82"/>
      <c r="BO258" s="82"/>
      <c r="BP258" s="82"/>
      <c r="BQ258" s="82"/>
      <c r="BR258" s="82"/>
      <c r="BS258" s="82"/>
      <c r="BT258" s="82"/>
      <c r="BU258" s="82"/>
      <c r="BV258" s="82"/>
      <c r="BW258" s="82"/>
      <c r="BX258" s="82"/>
      <c r="BY258" s="82"/>
    </row>
    <row r="259" spans="6:77" s="83" customFormat="1" x14ac:dyDescent="0.2">
      <c r="F259" s="98"/>
      <c r="H259" s="99"/>
      <c r="AE259" s="82"/>
      <c r="AF259" s="82"/>
      <c r="AG259" s="82"/>
      <c r="AH259" s="82"/>
      <c r="AI259" s="82"/>
      <c r="AJ259" s="82"/>
      <c r="AK259" s="82"/>
      <c r="AL259" s="82"/>
      <c r="AM259" s="82"/>
      <c r="AN259" s="82"/>
      <c r="AO259" s="82"/>
      <c r="AP259" s="82"/>
      <c r="AQ259" s="82"/>
      <c r="AR259" s="82"/>
      <c r="AS259" s="82"/>
      <c r="AT259" s="82"/>
      <c r="AU259" s="82"/>
      <c r="AV259" s="82"/>
      <c r="AW259" s="82"/>
      <c r="AX259" s="82"/>
      <c r="AY259" s="82"/>
      <c r="AZ259" s="82"/>
      <c r="BA259" s="82"/>
      <c r="BB259" s="82"/>
      <c r="BC259" s="82"/>
      <c r="BD259" s="82"/>
      <c r="BE259" s="82"/>
      <c r="BF259" s="82"/>
      <c r="BG259" s="82"/>
      <c r="BH259" s="82"/>
      <c r="BI259" s="82"/>
      <c r="BJ259" s="82"/>
      <c r="BK259" s="82"/>
      <c r="BL259" s="82"/>
      <c r="BM259" s="82"/>
      <c r="BN259" s="82"/>
      <c r="BO259" s="82"/>
      <c r="BP259" s="82"/>
      <c r="BQ259" s="82"/>
      <c r="BR259" s="82"/>
      <c r="BS259" s="82"/>
      <c r="BT259" s="82"/>
      <c r="BU259" s="82"/>
      <c r="BV259" s="82"/>
      <c r="BW259" s="82"/>
      <c r="BX259" s="82"/>
      <c r="BY259" s="82"/>
    </row>
    <row r="260" spans="6:77" s="83" customFormat="1" x14ac:dyDescent="0.2">
      <c r="F260" s="98"/>
      <c r="H260" s="99"/>
      <c r="AE260" s="82"/>
      <c r="AF260" s="82"/>
      <c r="AG260" s="82"/>
      <c r="AH260" s="82"/>
      <c r="AI260" s="82"/>
      <c r="AJ260" s="82"/>
      <c r="AK260" s="82"/>
      <c r="AL260" s="82"/>
      <c r="AM260" s="82"/>
      <c r="AN260" s="82"/>
      <c r="AO260" s="82"/>
      <c r="AP260" s="82"/>
      <c r="AQ260" s="82"/>
      <c r="AR260" s="82"/>
      <c r="AS260" s="82"/>
      <c r="AT260" s="82"/>
      <c r="AU260" s="82"/>
      <c r="AV260" s="82"/>
      <c r="AW260" s="82"/>
      <c r="AX260" s="82"/>
      <c r="AY260" s="82"/>
      <c r="AZ260" s="82"/>
      <c r="BA260" s="82"/>
      <c r="BB260" s="82"/>
      <c r="BC260" s="82"/>
      <c r="BD260" s="82"/>
      <c r="BE260" s="82"/>
      <c r="BF260" s="82"/>
      <c r="BG260" s="82"/>
      <c r="BH260" s="82"/>
      <c r="BI260" s="82"/>
      <c r="BJ260" s="82"/>
      <c r="BK260" s="82"/>
      <c r="BL260" s="82"/>
      <c r="BM260" s="82"/>
      <c r="BN260" s="82"/>
      <c r="BO260" s="82"/>
      <c r="BP260" s="82"/>
      <c r="BQ260" s="82"/>
      <c r="BR260" s="82"/>
      <c r="BS260" s="82"/>
      <c r="BT260" s="82"/>
      <c r="BU260" s="82"/>
      <c r="BV260" s="82"/>
      <c r="BW260" s="82"/>
      <c r="BX260" s="82"/>
      <c r="BY260" s="82"/>
    </row>
    <row r="261" spans="6:77" s="83" customFormat="1" x14ac:dyDescent="0.2">
      <c r="F261" s="98"/>
      <c r="H261" s="99"/>
      <c r="AE261" s="82"/>
      <c r="AF261" s="82"/>
      <c r="AG261" s="82"/>
      <c r="AH261" s="82"/>
      <c r="AI261" s="82"/>
      <c r="AJ261" s="82"/>
      <c r="AK261" s="82"/>
      <c r="AL261" s="82"/>
      <c r="AM261" s="82"/>
      <c r="AN261" s="82"/>
      <c r="AO261" s="82"/>
      <c r="AP261" s="82"/>
      <c r="AQ261" s="82"/>
      <c r="AR261" s="82"/>
      <c r="AS261" s="82"/>
      <c r="AT261" s="82"/>
      <c r="AU261" s="82"/>
      <c r="AV261" s="82"/>
      <c r="AW261" s="82"/>
      <c r="AX261" s="82"/>
      <c r="AY261" s="82"/>
      <c r="AZ261" s="82"/>
      <c r="BA261" s="82"/>
      <c r="BB261" s="82"/>
      <c r="BC261" s="82"/>
      <c r="BD261" s="82"/>
      <c r="BE261" s="82"/>
      <c r="BF261" s="82"/>
      <c r="BG261" s="82"/>
      <c r="BH261" s="82"/>
      <c r="BI261" s="82"/>
      <c r="BJ261" s="82"/>
      <c r="BK261" s="82"/>
      <c r="BL261" s="82"/>
      <c r="BM261" s="82"/>
      <c r="BN261" s="82"/>
      <c r="BO261" s="82"/>
      <c r="BP261" s="82"/>
      <c r="BQ261" s="82"/>
      <c r="BR261" s="82"/>
      <c r="BS261" s="82"/>
      <c r="BT261" s="82"/>
      <c r="BU261" s="82"/>
      <c r="BV261" s="82"/>
      <c r="BW261" s="82"/>
      <c r="BX261" s="82"/>
      <c r="BY261" s="82"/>
    </row>
    <row r="262" spans="6:77" s="83" customFormat="1" x14ac:dyDescent="0.2">
      <c r="F262" s="98"/>
      <c r="H262" s="99"/>
      <c r="AE262" s="82"/>
      <c r="AF262" s="82"/>
      <c r="AG262" s="82"/>
      <c r="AH262" s="82"/>
      <c r="AI262" s="82"/>
      <c r="AJ262" s="82"/>
      <c r="AK262" s="82"/>
      <c r="AL262" s="82"/>
      <c r="AM262" s="82"/>
      <c r="AN262" s="82"/>
      <c r="AO262" s="82"/>
      <c r="AP262" s="82"/>
      <c r="AQ262" s="82"/>
      <c r="AR262" s="82"/>
      <c r="AS262" s="82"/>
      <c r="AT262" s="82"/>
      <c r="AU262" s="82"/>
      <c r="AV262" s="82"/>
      <c r="AW262" s="82"/>
      <c r="AX262" s="82"/>
      <c r="AY262" s="82"/>
      <c r="AZ262" s="82"/>
      <c r="BA262" s="82"/>
      <c r="BB262" s="82"/>
      <c r="BC262" s="82"/>
      <c r="BD262" s="82"/>
      <c r="BE262" s="82"/>
      <c r="BF262" s="82"/>
      <c r="BG262" s="82"/>
      <c r="BH262" s="82"/>
      <c r="BI262" s="82"/>
      <c r="BJ262" s="82"/>
      <c r="BK262" s="82"/>
      <c r="BL262" s="82"/>
      <c r="BM262" s="82"/>
      <c r="BN262" s="82"/>
      <c r="BO262" s="82"/>
      <c r="BP262" s="82"/>
      <c r="BQ262" s="82"/>
      <c r="BR262" s="82"/>
      <c r="BS262" s="82"/>
      <c r="BT262" s="82"/>
      <c r="BU262" s="82"/>
      <c r="BV262" s="82"/>
      <c r="BW262" s="82"/>
      <c r="BX262" s="82"/>
      <c r="BY262" s="82"/>
    </row>
    <row r="263" spans="6:77" s="83" customFormat="1" x14ac:dyDescent="0.2">
      <c r="F263" s="98"/>
      <c r="H263" s="99"/>
      <c r="AE263" s="82"/>
      <c r="AF263" s="82"/>
      <c r="AG263" s="82"/>
      <c r="AH263" s="82"/>
      <c r="AI263" s="82"/>
      <c r="AJ263" s="82"/>
      <c r="AK263" s="82"/>
      <c r="AL263" s="82"/>
      <c r="AM263" s="82"/>
      <c r="AN263" s="82"/>
      <c r="AO263" s="82"/>
      <c r="AP263" s="82"/>
      <c r="AQ263" s="82"/>
      <c r="AR263" s="82"/>
      <c r="AS263" s="82"/>
      <c r="AT263" s="82"/>
      <c r="AU263" s="82"/>
      <c r="AV263" s="82"/>
      <c r="AW263" s="82"/>
      <c r="AX263" s="82"/>
      <c r="AY263" s="82"/>
      <c r="AZ263" s="82"/>
      <c r="BA263" s="82"/>
      <c r="BB263" s="82"/>
      <c r="BC263" s="82"/>
      <c r="BD263" s="82"/>
      <c r="BE263" s="82"/>
      <c r="BF263" s="82"/>
      <c r="BG263" s="82"/>
      <c r="BH263" s="82"/>
      <c r="BI263" s="82"/>
      <c r="BJ263" s="82"/>
      <c r="BK263" s="82"/>
      <c r="BL263" s="82"/>
      <c r="BM263" s="82"/>
      <c r="BN263" s="82"/>
      <c r="BO263" s="82"/>
      <c r="BP263" s="82"/>
      <c r="BQ263" s="82"/>
      <c r="BR263" s="82"/>
      <c r="BS263" s="82"/>
      <c r="BT263" s="82"/>
      <c r="BU263" s="82"/>
      <c r="BV263" s="82"/>
      <c r="BW263" s="82"/>
      <c r="BX263" s="82"/>
      <c r="BY263" s="82"/>
    </row>
    <row r="264" spans="6:77" s="83" customFormat="1" x14ac:dyDescent="0.2">
      <c r="F264" s="98"/>
      <c r="H264" s="99"/>
      <c r="AE264" s="82"/>
      <c r="AF264" s="82"/>
      <c r="AG264" s="82"/>
      <c r="AH264" s="82"/>
      <c r="AI264" s="82"/>
      <c r="AJ264" s="82"/>
      <c r="AK264" s="82"/>
      <c r="AL264" s="82"/>
      <c r="AM264" s="82"/>
      <c r="AN264" s="82"/>
      <c r="AO264" s="82"/>
      <c r="AP264" s="82"/>
      <c r="AQ264" s="82"/>
      <c r="AR264" s="82"/>
      <c r="AS264" s="82"/>
      <c r="AT264" s="82"/>
      <c r="AU264" s="82"/>
      <c r="AV264" s="82"/>
      <c r="AW264" s="82"/>
      <c r="AX264" s="82"/>
      <c r="AY264" s="82"/>
      <c r="AZ264" s="82"/>
      <c r="BA264" s="82"/>
      <c r="BB264" s="82"/>
      <c r="BC264" s="82"/>
      <c r="BD264" s="82"/>
      <c r="BE264" s="82"/>
      <c r="BF264" s="82"/>
      <c r="BG264" s="82"/>
      <c r="BH264" s="82"/>
      <c r="BI264" s="82"/>
      <c r="BJ264" s="82"/>
      <c r="BK264" s="82"/>
      <c r="BL264" s="82"/>
      <c r="BM264" s="82"/>
      <c r="BN264" s="82"/>
      <c r="BO264" s="82"/>
      <c r="BP264" s="82"/>
      <c r="BQ264" s="82"/>
      <c r="BR264" s="82"/>
      <c r="BS264" s="82"/>
      <c r="BT264" s="82"/>
      <c r="BU264" s="82"/>
      <c r="BV264" s="82"/>
      <c r="BW264" s="82"/>
      <c r="BX264" s="82"/>
      <c r="BY264" s="82"/>
    </row>
    <row r="265" spans="6:77" s="83" customFormat="1" x14ac:dyDescent="0.2">
      <c r="F265" s="98"/>
      <c r="H265" s="99"/>
      <c r="AE265" s="82"/>
      <c r="AF265" s="82"/>
      <c r="AG265" s="82"/>
      <c r="AH265" s="82"/>
      <c r="AI265" s="82"/>
      <c r="AJ265" s="82"/>
      <c r="AK265" s="82"/>
      <c r="AL265" s="82"/>
      <c r="AM265" s="82"/>
      <c r="AN265" s="82"/>
      <c r="AO265" s="82"/>
      <c r="AP265" s="82"/>
      <c r="AQ265" s="82"/>
      <c r="AR265" s="82"/>
      <c r="AS265" s="82"/>
      <c r="AT265" s="82"/>
      <c r="AU265" s="82"/>
      <c r="AV265" s="82"/>
      <c r="AW265" s="82"/>
      <c r="AX265" s="82"/>
      <c r="AY265" s="82"/>
      <c r="AZ265" s="82"/>
      <c r="BA265" s="82"/>
      <c r="BB265" s="82"/>
      <c r="BC265" s="82"/>
      <c r="BD265" s="82"/>
      <c r="BE265" s="82"/>
      <c r="BF265" s="82"/>
      <c r="BG265" s="82"/>
      <c r="BH265" s="82"/>
      <c r="BI265" s="82"/>
      <c r="BJ265" s="82"/>
      <c r="BK265" s="82"/>
      <c r="BL265" s="82"/>
      <c r="BM265" s="82"/>
      <c r="BN265" s="82"/>
      <c r="BO265" s="82"/>
      <c r="BP265" s="82"/>
      <c r="BQ265" s="82"/>
      <c r="BR265" s="82"/>
      <c r="BS265" s="82"/>
      <c r="BT265" s="82"/>
      <c r="BU265" s="82"/>
      <c r="BV265" s="82"/>
      <c r="BW265" s="82"/>
      <c r="BX265" s="82"/>
      <c r="BY265" s="82"/>
    </row>
    <row r="266" spans="6:77" s="83" customFormat="1" x14ac:dyDescent="0.2">
      <c r="F266" s="98"/>
      <c r="H266" s="99"/>
      <c r="AE266" s="82"/>
      <c r="AF266" s="82"/>
      <c r="AG266" s="82"/>
      <c r="AH266" s="82"/>
      <c r="AI266" s="82"/>
      <c r="AJ266" s="82"/>
      <c r="AK266" s="82"/>
      <c r="AL266" s="82"/>
      <c r="AM266" s="82"/>
      <c r="AN266" s="82"/>
      <c r="AO266" s="82"/>
      <c r="AP266" s="82"/>
      <c r="AQ266" s="82"/>
      <c r="AR266" s="82"/>
      <c r="AS266" s="82"/>
      <c r="AT266" s="82"/>
      <c r="AU266" s="82"/>
      <c r="AV266" s="82"/>
      <c r="AW266" s="82"/>
      <c r="AX266" s="82"/>
      <c r="AY266" s="82"/>
      <c r="AZ266" s="82"/>
      <c r="BA266" s="82"/>
      <c r="BB266" s="82"/>
      <c r="BC266" s="82"/>
      <c r="BD266" s="82"/>
      <c r="BE266" s="82"/>
      <c r="BF266" s="82"/>
      <c r="BG266" s="82"/>
      <c r="BH266" s="82"/>
      <c r="BI266" s="82"/>
      <c r="BJ266" s="82"/>
      <c r="BK266" s="82"/>
      <c r="BL266" s="82"/>
      <c r="BM266" s="82"/>
      <c r="BN266" s="82"/>
      <c r="BO266" s="82"/>
      <c r="BP266" s="82"/>
      <c r="BQ266" s="82"/>
      <c r="BR266" s="82"/>
      <c r="BS266" s="82"/>
      <c r="BT266" s="82"/>
      <c r="BU266" s="82"/>
      <c r="BV266" s="82"/>
      <c r="BW266" s="82"/>
      <c r="BX266" s="82"/>
      <c r="BY266" s="82"/>
    </row>
    <row r="267" spans="6:77" s="83" customFormat="1" x14ac:dyDescent="0.2">
      <c r="F267" s="98"/>
      <c r="H267" s="99"/>
      <c r="AE267" s="82"/>
      <c r="AF267" s="82"/>
      <c r="AG267" s="82"/>
      <c r="AH267" s="82"/>
      <c r="AI267" s="82"/>
      <c r="AJ267" s="82"/>
      <c r="AK267" s="82"/>
      <c r="AL267" s="82"/>
      <c r="AM267" s="82"/>
      <c r="AN267" s="82"/>
      <c r="AO267" s="82"/>
      <c r="AP267" s="82"/>
      <c r="AQ267" s="82"/>
      <c r="AR267" s="82"/>
      <c r="AS267" s="82"/>
      <c r="AT267" s="82"/>
      <c r="AU267" s="82"/>
      <c r="AV267" s="82"/>
      <c r="AW267" s="82"/>
      <c r="AX267" s="82"/>
      <c r="AY267" s="82"/>
      <c r="AZ267" s="82"/>
      <c r="BA267" s="82"/>
      <c r="BB267" s="82"/>
      <c r="BC267" s="82"/>
      <c r="BD267" s="82"/>
      <c r="BE267" s="82"/>
      <c r="BF267" s="82"/>
      <c r="BG267" s="82"/>
      <c r="BH267" s="82"/>
      <c r="BI267" s="82"/>
      <c r="BJ267" s="82"/>
      <c r="BK267" s="82"/>
      <c r="BL267" s="82"/>
      <c r="BM267" s="82"/>
      <c r="BN267" s="82"/>
      <c r="BO267" s="82"/>
      <c r="BP267" s="82"/>
      <c r="BQ267" s="82"/>
      <c r="BR267" s="82"/>
      <c r="BS267" s="82"/>
      <c r="BT267" s="82"/>
      <c r="BU267" s="82"/>
      <c r="BV267" s="82"/>
      <c r="BW267" s="82"/>
      <c r="BX267" s="82"/>
      <c r="BY267" s="82"/>
    </row>
    <row r="268" spans="6:77" s="83" customFormat="1" x14ac:dyDescent="0.2">
      <c r="F268" s="98"/>
      <c r="H268" s="99"/>
      <c r="AE268" s="82"/>
      <c r="AF268" s="82"/>
      <c r="AG268" s="82"/>
      <c r="AH268" s="82"/>
      <c r="AI268" s="82"/>
      <c r="AJ268" s="82"/>
      <c r="AK268" s="82"/>
      <c r="AL268" s="82"/>
      <c r="AM268" s="82"/>
      <c r="AN268" s="82"/>
      <c r="AO268" s="82"/>
      <c r="AP268" s="82"/>
      <c r="AQ268" s="82"/>
      <c r="AR268" s="82"/>
      <c r="AS268" s="82"/>
      <c r="AT268" s="82"/>
      <c r="AU268" s="82"/>
      <c r="AV268" s="82"/>
      <c r="AW268" s="82"/>
      <c r="AX268" s="82"/>
      <c r="AY268" s="82"/>
      <c r="AZ268" s="82"/>
      <c r="BA268" s="82"/>
      <c r="BB268" s="82"/>
      <c r="BC268" s="82"/>
      <c r="BD268" s="82"/>
      <c r="BE268" s="82"/>
      <c r="BF268" s="82"/>
      <c r="BG268" s="82"/>
      <c r="BH268" s="82"/>
      <c r="BI268" s="82"/>
      <c r="BJ268" s="82"/>
      <c r="BK268" s="82"/>
      <c r="BL268" s="82"/>
      <c r="BM268" s="82"/>
      <c r="BN268" s="82"/>
      <c r="BO268" s="82"/>
      <c r="BP268" s="82"/>
      <c r="BQ268" s="82"/>
      <c r="BR268" s="82"/>
      <c r="BS268" s="82"/>
      <c r="BT268" s="82"/>
      <c r="BU268" s="82"/>
      <c r="BV268" s="82"/>
      <c r="BW268" s="82"/>
      <c r="BX268" s="82"/>
      <c r="BY268" s="82"/>
    </row>
    <row r="269" spans="6:77" s="83" customFormat="1" x14ac:dyDescent="0.2">
      <c r="F269" s="98"/>
      <c r="H269" s="99"/>
      <c r="AE269" s="82"/>
      <c r="AF269" s="82"/>
      <c r="AG269" s="82"/>
      <c r="AH269" s="82"/>
      <c r="AI269" s="82"/>
      <c r="AJ269" s="82"/>
      <c r="AK269" s="82"/>
      <c r="AL269" s="82"/>
      <c r="AM269" s="82"/>
      <c r="AN269" s="82"/>
      <c r="AO269" s="82"/>
      <c r="AP269" s="82"/>
      <c r="AQ269" s="82"/>
      <c r="AR269" s="82"/>
      <c r="AS269" s="82"/>
      <c r="AT269" s="82"/>
      <c r="AU269" s="82"/>
      <c r="AV269" s="82"/>
      <c r="AW269" s="82"/>
      <c r="AX269" s="82"/>
      <c r="AY269" s="82"/>
      <c r="AZ269" s="82"/>
      <c r="BA269" s="82"/>
      <c r="BB269" s="82"/>
      <c r="BC269" s="82"/>
      <c r="BD269" s="82"/>
      <c r="BE269" s="82"/>
      <c r="BF269" s="82"/>
      <c r="BG269" s="82"/>
      <c r="BH269" s="82"/>
      <c r="BI269" s="82"/>
      <c r="BJ269" s="82"/>
      <c r="BK269" s="82"/>
      <c r="BL269" s="82"/>
      <c r="BM269" s="82"/>
      <c r="BN269" s="82"/>
      <c r="BO269" s="82"/>
      <c r="BP269" s="82"/>
      <c r="BQ269" s="82"/>
      <c r="BR269" s="82"/>
      <c r="BS269" s="82"/>
      <c r="BT269" s="82"/>
      <c r="BU269" s="82"/>
      <c r="BV269" s="82"/>
      <c r="BW269" s="82"/>
      <c r="BX269" s="82"/>
      <c r="BY269" s="82"/>
    </row>
    <row r="270" spans="6:77" s="83" customFormat="1" x14ac:dyDescent="0.2">
      <c r="F270" s="98"/>
      <c r="H270" s="99"/>
      <c r="AE270" s="82"/>
      <c r="AF270" s="82"/>
      <c r="AG270" s="82"/>
      <c r="AH270" s="82"/>
      <c r="AI270" s="82"/>
      <c r="AJ270" s="82"/>
      <c r="AK270" s="82"/>
      <c r="AL270" s="82"/>
      <c r="AM270" s="82"/>
      <c r="AN270" s="82"/>
      <c r="AO270" s="82"/>
      <c r="AP270" s="82"/>
      <c r="AQ270" s="82"/>
      <c r="AR270" s="82"/>
      <c r="AS270" s="82"/>
      <c r="AT270" s="82"/>
      <c r="AU270" s="82"/>
      <c r="AV270" s="82"/>
      <c r="AW270" s="82"/>
      <c r="AX270" s="82"/>
      <c r="AY270" s="82"/>
      <c r="AZ270" s="82"/>
      <c r="BA270" s="82"/>
      <c r="BB270" s="82"/>
      <c r="BC270" s="82"/>
      <c r="BD270" s="82"/>
      <c r="BE270" s="82"/>
      <c r="BF270" s="82"/>
      <c r="BG270" s="82"/>
      <c r="BH270" s="82"/>
      <c r="BI270" s="82"/>
      <c r="BJ270" s="82"/>
      <c r="BK270" s="82"/>
      <c r="BL270" s="82"/>
      <c r="BM270" s="82"/>
      <c r="BN270" s="82"/>
      <c r="BO270" s="82"/>
      <c r="BP270" s="82"/>
      <c r="BQ270" s="82"/>
      <c r="BR270" s="82"/>
      <c r="BS270" s="82"/>
      <c r="BT270" s="82"/>
      <c r="BU270" s="82"/>
      <c r="BV270" s="82"/>
      <c r="BW270" s="82"/>
      <c r="BX270" s="82"/>
      <c r="BY270" s="82"/>
    </row>
    <row r="271" spans="6:77" s="83" customFormat="1" x14ac:dyDescent="0.2">
      <c r="F271" s="98"/>
      <c r="H271" s="99"/>
      <c r="AE271" s="82"/>
      <c r="AF271" s="82"/>
      <c r="AG271" s="82"/>
      <c r="AH271" s="82"/>
      <c r="AI271" s="82"/>
      <c r="AJ271" s="82"/>
      <c r="AK271" s="82"/>
      <c r="AL271" s="82"/>
      <c r="AM271" s="82"/>
      <c r="AN271" s="82"/>
      <c r="AO271" s="82"/>
      <c r="AP271" s="82"/>
      <c r="AQ271" s="82"/>
      <c r="AR271" s="82"/>
      <c r="AS271" s="82"/>
      <c r="AT271" s="82"/>
      <c r="AU271" s="82"/>
      <c r="AV271" s="82"/>
      <c r="AW271" s="82"/>
      <c r="AX271" s="82"/>
      <c r="AY271" s="82"/>
      <c r="AZ271" s="82"/>
      <c r="BA271" s="82"/>
      <c r="BB271" s="82"/>
      <c r="BC271" s="82"/>
      <c r="BD271" s="82"/>
      <c r="BE271" s="82"/>
      <c r="BF271" s="82"/>
      <c r="BG271" s="82"/>
      <c r="BH271" s="82"/>
      <c r="BI271" s="82"/>
      <c r="BJ271" s="82"/>
      <c r="BK271" s="82"/>
      <c r="BL271" s="82"/>
      <c r="BM271" s="82"/>
      <c r="BN271" s="82"/>
      <c r="BO271" s="82"/>
      <c r="BP271" s="82"/>
      <c r="BQ271" s="82"/>
      <c r="BR271" s="82"/>
      <c r="BS271" s="82"/>
      <c r="BT271" s="82"/>
      <c r="BU271" s="82"/>
      <c r="BV271" s="82"/>
      <c r="BW271" s="82"/>
      <c r="BX271" s="82"/>
      <c r="BY271" s="82"/>
    </row>
    <row r="272" spans="6:77" s="83" customFormat="1" x14ac:dyDescent="0.2">
      <c r="F272" s="98"/>
      <c r="H272" s="99"/>
      <c r="AE272" s="82"/>
      <c r="AF272" s="82"/>
      <c r="AG272" s="82"/>
      <c r="AH272" s="82"/>
      <c r="AI272" s="82"/>
      <c r="AJ272" s="82"/>
      <c r="AK272" s="82"/>
      <c r="AL272" s="82"/>
      <c r="AM272" s="82"/>
      <c r="AN272" s="82"/>
      <c r="AO272" s="82"/>
      <c r="AP272" s="82"/>
      <c r="AQ272" s="82"/>
      <c r="AR272" s="82"/>
      <c r="AS272" s="82"/>
      <c r="AT272" s="82"/>
      <c r="AU272" s="82"/>
      <c r="AV272" s="82"/>
      <c r="AW272" s="82"/>
      <c r="AX272" s="82"/>
      <c r="AY272" s="82"/>
      <c r="AZ272" s="82"/>
      <c r="BA272" s="82"/>
      <c r="BB272" s="82"/>
      <c r="BC272" s="82"/>
      <c r="BD272" s="82"/>
      <c r="BE272" s="82"/>
      <c r="BF272" s="82"/>
      <c r="BG272" s="82"/>
      <c r="BH272" s="82"/>
      <c r="BI272" s="82"/>
      <c r="BJ272" s="82"/>
      <c r="BK272" s="82"/>
      <c r="BL272" s="82"/>
      <c r="BM272" s="82"/>
      <c r="BN272" s="82"/>
      <c r="BO272" s="82"/>
      <c r="BP272" s="82"/>
      <c r="BQ272" s="82"/>
      <c r="BR272" s="82"/>
      <c r="BS272" s="82"/>
      <c r="BT272" s="82"/>
      <c r="BU272" s="82"/>
      <c r="BV272" s="82"/>
      <c r="BW272" s="82"/>
      <c r="BX272" s="82"/>
      <c r="BY272" s="82"/>
    </row>
    <row r="273" spans="6:77" s="83" customFormat="1" x14ac:dyDescent="0.2">
      <c r="F273" s="98"/>
      <c r="H273" s="99"/>
      <c r="AE273" s="82"/>
      <c r="AF273" s="82"/>
      <c r="AG273" s="82"/>
      <c r="AH273" s="82"/>
      <c r="AI273" s="82"/>
      <c r="AJ273" s="82"/>
      <c r="AK273" s="82"/>
      <c r="AL273" s="82"/>
      <c r="AM273" s="82"/>
      <c r="AN273" s="82"/>
      <c r="AO273" s="82"/>
      <c r="AP273" s="82"/>
      <c r="AQ273" s="82"/>
      <c r="AR273" s="82"/>
      <c r="AS273" s="82"/>
      <c r="AT273" s="82"/>
      <c r="AU273" s="82"/>
      <c r="AV273" s="82"/>
      <c r="AW273" s="82"/>
      <c r="AX273" s="82"/>
      <c r="AY273" s="82"/>
      <c r="AZ273" s="82"/>
      <c r="BA273" s="82"/>
      <c r="BB273" s="82"/>
      <c r="BC273" s="82"/>
      <c r="BD273" s="82"/>
      <c r="BE273" s="82"/>
      <c r="BF273" s="82"/>
      <c r="BG273" s="82"/>
      <c r="BH273" s="82"/>
      <c r="BI273" s="82"/>
      <c r="BJ273" s="82"/>
      <c r="BK273" s="82"/>
      <c r="BL273" s="82"/>
      <c r="BM273" s="82"/>
      <c r="BN273" s="82"/>
      <c r="BO273" s="82"/>
      <c r="BP273" s="82"/>
      <c r="BQ273" s="82"/>
      <c r="BR273" s="82"/>
      <c r="BS273" s="82"/>
      <c r="BT273" s="82"/>
      <c r="BU273" s="82"/>
      <c r="BV273" s="82"/>
      <c r="BW273" s="82"/>
      <c r="BX273" s="82"/>
      <c r="BY273" s="82"/>
    </row>
    <row r="274" spans="6:77" s="83" customFormat="1" x14ac:dyDescent="0.2">
      <c r="F274" s="98"/>
      <c r="H274" s="99"/>
      <c r="AE274" s="82"/>
      <c r="AF274" s="82"/>
      <c r="AG274" s="82"/>
      <c r="AH274" s="82"/>
      <c r="AI274" s="82"/>
      <c r="AJ274" s="82"/>
      <c r="AK274" s="82"/>
      <c r="AL274" s="82"/>
      <c r="AM274" s="82"/>
      <c r="AN274" s="82"/>
      <c r="AO274" s="82"/>
      <c r="AP274" s="82"/>
      <c r="AQ274" s="82"/>
      <c r="AR274" s="82"/>
      <c r="AS274" s="82"/>
      <c r="AT274" s="82"/>
      <c r="AU274" s="82"/>
      <c r="AV274" s="82"/>
      <c r="AW274" s="82"/>
      <c r="AX274" s="82"/>
      <c r="AY274" s="82"/>
      <c r="AZ274" s="82"/>
      <c r="BA274" s="82"/>
      <c r="BB274" s="82"/>
      <c r="BC274" s="82"/>
      <c r="BD274" s="82"/>
      <c r="BE274" s="82"/>
      <c r="BF274" s="82"/>
      <c r="BG274" s="82"/>
      <c r="BH274" s="82"/>
      <c r="BI274" s="82"/>
      <c r="BJ274" s="82"/>
      <c r="BK274" s="82"/>
      <c r="BL274" s="82"/>
      <c r="BM274" s="82"/>
      <c r="BN274" s="82"/>
      <c r="BO274" s="82"/>
      <c r="BP274" s="82"/>
      <c r="BQ274" s="82"/>
      <c r="BR274" s="82"/>
      <c r="BS274" s="82"/>
      <c r="BT274" s="82"/>
      <c r="BU274" s="82"/>
      <c r="BV274" s="82"/>
      <c r="BW274" s="82"/>
      <c r="BX274" s="82"/>
      <c r="BY274" s="82"/>
    </row>
    <row r="275" spans="6:77" s="83" customFormat="1" x14ac:dyDescent="0.2">
      <c r="F275" s="98"/>
      <c r="H275" s="99"/>
      <c r="AE275" s="82"/>
      <c r="AF275" s="82"/>
      <c r="AG275" s="82"/>
      <c r="AH275" s="82"/>
      <c r="AI275" s="82"/>
      <c r="AJ275" s="82"/>
      <c r="AK275" s="82"/>
      <c r="AL275" s="82"/>
      <c r="AM275" s="82"/>
      <c r="AN275" s="82"/>
      <c r="AO275" s="82"/>
      <c r="AP275" s="82"/>
      <c r="AQ275" s="82"/>
      <c r="AR275" s="82"/>
      <c r="AS275" s="82"/>
      <c r="AT275" s="82"/>
      <c r="AU275" s="82"/>
      <c r="AV275" s="82"/>
      <c r="AW275" s="82"/>
      <c r="AX275" s="82"/>
      <c r="AY275" s="82"/>
      <c r="AZ275" s="82"/>
      <c r="BA275" s="82"/>
      <c r="BB275" s="82"/>
      <c r="BC275" s="82"/>
      <c r="BD275" s="82"/>
      <c r="BE275" s="82"/>
      <c r="BF275" s="82"/>
      <c r="BG275" s="82"/>
      <c r="BH275" s="82"/>
      <c r="BI275" s="82"/>
      <c r="BJ275" s="82"/>
      <c r="BK275" s="82"/>
      <c r="BL275" s="82"/>
      <c r="BM275" s="82"/>
      <c r="BN275" s="82"/>
      <c r="BO275" s="82"/>
      <c r="BP275" s="82"/>
      <c r="BQ275" s="82"/>
      <c r="BR275" s="82"/>
      <c r="BS275" s="82"/>
      <c r="BT275" s="82"/>
      <c r="BU275" s="82"/>
      <c r="BV275" s="82"/>
      <c r="BW275" s="82"/>
      <c r="BX275" s="82"/>
      <c r="BY275" s="82"/>
    </row>
    <row r="276" spans="6:77" s="83" customFormat="1" x14ac:dyDescent="0.2">
      <c r="F276" s="98"/>
      <c r="H276" s="99"/>
      <c r="AE276" s="82"/>
      <c r="AF276" s="82"/>
      <c r="AG276" s="82"/>
      <c r="AH276" s="82"/>
      <c r="AI276" s="82"/>
      <c r="AJ276" s="82"/>
      <c r="AK276" s="82"/>
      <c r="AL276" s="82"/>
      <c r="AM276" s="82"/>
      <c r="AN276" s="82"/>
      <c r="AO276" s="82"/>
      <c r="AP276" s="82"/>
      <c r="AQ276" s="82"/>
      <c r="AR276" s="82"/>
      <c r="AS276" s="82"/>
      <c r="AT276" s="82"/>
      <c r="AU276" s="82"/>
      <c r="AV276" s="82"/>
      <c r="AW276" s="82"/>
      <c r="AX276" s="82"/>
      <c r="AY276" s="82"/>
      <c r="AZ276" s="82"/>
      <c r="BA276" s="82"/>
      <c r="BB276" s="82"/>
      <c r="BC276" s="82"/>
      <c r="BD276" s="82"/>
      <c r="BE276" s="82"/>
      <c r="BF276" s="82"/>
      <c r="BG276" s="82"/>
      <c r="BH276" s="82"/>
      <c r="BI276" s="82"/>
      <c r="BJ276" s="82"/>
      <c r="BK276" s="82"/>
      <c r="BL276" s="82"/>
      <c r="BM276" s="82"/>
      <c r="BN276" s="82"/>
      <c r="BO276" s="82"/>
      <c r="BP276" s="82"/>
      <c r="BQ276" s="82"/>
      <c r="BR276" s="82"/>
      <c r="BS276" s="82"/>
      <c r="BT276" s="82"/>
      <c r="BU276" s="82"/>
      <c r="BV276" s="82"/>
      <c r="BW276" s="82"/>
      <c r="BX276" s="82"/>
      <c r="BY276" s="82"/>
    </row>
    <row r="277" spans="6:77" s="83" customFormat="1" x14ac:dyDescent="0.2">
      <c r="F277" s="98"/>
      <c r="H277" s="99"/>
      <c r="AE277" s="82"/>
      <c r="AF277" s="82"/>
      <c r="AG277" s="82"/>
      <c r="AH277" s="82"/>
      <c r="AI277" s="82"/>
      <c r="AJ277" s="82"/>
      <c r="AK277" s="82"/>
      <c r="AL277" s="82"/>
      <c r="AM277" s="82"/>
      <c r="AN277" s="82"/>
      <c r="AO277" s="82"/>
      <c r="AP277" s="82"/>
      <c r="AQ277" s="82"/>
      <c r="AR277" s="82"/>
      <c r="AS277" s="82"/>
      <c r="AT277" s="82"/>
      <c r="AU277" s="82"/>
      <c r="AV277" s="82"/>
      <c r="AW277" s="82"/>
      <c r="AX277" s="82"/>
      <c r="AY277" s="82"/>
      <c r="AZ277" s="82"/>
      <c r="BA277" s="82"/>
      <c r="BB277" s="82"/>
      <c r="BC277" s="82"/>
      <c r="BD277" s="82"/>
      <c r="BE277" s="82"/>
      <c r="BF277" s="82"/>
      <c r="BG277" s="82"/>
      <c r="BH277" s="82"/>
      <c r="BI277" s="82"/>
      <c r="BJ277" s="82"/>
      <c r="BK277" s="82"/>
      <c r="BL277" s="82"/>
      <c r="BM277" s="82"/>
      <c r="BN277" s="82"/>
      <c r="BO277" s="82"/>
      <c r="BP277" s="82"/>
      <c r="BQ277" s="82"/>
      <c r="BR277" s="82"/>
      <c r="BS277" s="82"/>
      <c r="BT277" s="82"/>
      <c r="BU277" s="82"/>
      <c r="BV277" s="82"/>
      <c r="BW277" s="82"/>
      <c r="BX277" s="82"/>
      <c r="BY277" s="82"/>
    </row>
    <row r="278" spans="6:77" s="83" customFormat="1" x14ac:dyDescent="0.2">
      <c r="F278" s="98"/>
      <c r="H278" s="99"/>
      <c r="AE278" s="82"/>
      <c r="AF278" s="82"/>
      <c r="AG278" s="82"/>
      <c r="AH278" s="82"/>
      <c r="AI278" s="82"/>
      <c r="AJ278" s="82"/>
      <c r="AK278" s="82"/>
      <c r="AL278" s="82"/>
      <c r="AM278" s="82"/>
      <c r="AN278" s="82"/>
      <c r="AO278" s="82"/>
      <c r="AP278" s="82"/>
      <c r="AQ278" s="82"/>
      <c r="AR278" s="82"/>
      <c r="AS278" s="82"/>
      <c r="AT278" s="82"/>
      <c r="AU278" s="82"/>
      <c r="AV278" s="82"/>
      <c r="AW278" s="82"/>
      <c r="AX278" s="82"/>
      <c r="AY278" s="82"/>
      <c r="AZ278" s="82"/>
      <c r="BA278" s="82"/>
      <c r="BB278" s="82"/>
      <c r="BC278" s="82"/>
      <c r="BD278" s="82"/>
      <c r="BE278" s="82"/>
      <c r="BF278" s="82"/>
      <c r="BG278" s="82"/>
      <c r="BH278" s="82"/>
      <c r="BI278" s="82"/>
      <c r="BJ278" s="82"/>
      <c r="BK278" s="82"/>
      <c r="BL278" s="82"/>
      <c r="BM278" s="82"/>
      <c r="BN278" s="82"/>
      <c r="BO278" s="82"/>
      <c r="BP278" s="82"/>
      <c r="BQ278" s="82"/>
      <c r="BR278" s="82"/>
      <c r="BS278" s="82"/>
      <c r="BT278" s="82"/>
      <c r="BU278" s="82"/>
      <c r="BV278" s="82"/>
      <c r="BW278" s="82"/>
      <c r="BX278" s="82"/>
      <c r="BY278" s="82"/>
    </row>
    <row r="279" spans="6:77" s="83" customFormat="1" x14ac:dyDescent="0.2">
      <c r="F279" s="98"/>
      <c r="H279" s="99"/>
      <c r="AE279" s="82"/>
      <c r="AF279" s="82"/>
      <c r="AG279" s="82"/>
      <c r="AH279" s="82"/>
      <c r="AI279" s="82"/>
      <c r="AJ279" s="82"/>
      <c r="AK279" s="82"/>
      <c r="AL279" s="82"/>
      <c r="AM279" s="82"/>
      <c r="AN279" s="82"/>
      <c r="AO279" s="82"/>
      <c r="AP279" s="82"/>
      <c r="AQ279" s="82"/>
      <c r="AR279" s="82"/>
      <c r="AS279" s="82"/>
      <c r="AT279" s="82"/>
      <c r="AU279" s="82"/>
      <c r="AV279" s="82"/>
      <c r="AW279" s="82"/>
      <c r="AX279" s="82"/>
      <c r="AY279" s="82"/>
      <c r="AZ279" s="82"/>
      <c r="BA279" s="82"/>
      <c r="BB279" s="82"/>
      <c r="BC279" s="82"/>
      <c r="BD279" s="82"/>
      <c r="BE279" s="82"/>
      <c r="BF279" s="82"/>
      <c r="BG279" s="82"/>
      <c r="BH279" s="82"/>
      <c r="BI279" s="82"/>
      <c r="BJ279" s="82"/>
      <c r="BK279" s="82"/>
      <c r="BL279" s="82"/>
      <c r="BM279" s="82"/>
      <c r="BN279" s="82"/>
      <c r="BO279" s="82"/>
      <c r="BP279" s="82"/>
      <c r="BQ279" s="82"/>
      <c r="BR279" s="82"/>
      <c r="BS279" s="82"/>
      <c r="BT279" s="82"/>
      <c r="BU279" s="82"/>
      <c r="BV279" s="82"/>
      <c r="BW279" s="82"/>
      <c r="BX279" s="82"/>
      <c r="BY279" s="82"/>
    </row>
    <row r="280" spans="6:77" s="83" customFormat="1" x14ac:dyDescent="0.2">
      <c r="F280" s="98"/>
      <c r="H280" s="99"/>
      <c r="AE280" s="82"/>
      <c r="AF280" s="82"/>
      <c r="AG280" s="82"/>
      <c r="AH280" s="82"/>
      <c r="AI280" s="82"/>
      <c r="AJ280" s="82"/>
      <c r="AK280" s="82"/>
      <c r="AL280" s="82"/>
      <c r="AM280" s="82"/>
      <c r="AN280" s="82"/>
      <c r="AO280" s="82"/>
      <c r="AP280" s="82"/>
      <c r="AQ280" s="82"/>
      <c r="AR280" s="82"/>
      <c r="AS280" s="82"/>
      <c r="AT280" s="82"/>
      <c r="AU280" s="82"/>
      <c r="AV280" s="82"/>
      <c r="AW280" s="82"/>
      <c r="AX280" s="82"/>
      <c r="AY280" s="82"/>
      <c r="AZ280" s="82"/>
      <c r="BA280" s="82"/>
      <c r="BB280" s="82"/>
      <c r="BC280" s="82"/>
      <c r="BD280" s="82"/>
      <c r="BE280" s="82"/>
      <c r="BF280" s="82"/>
      <c r="BG280" s="82"/>
      <c r="BH280" s="82"/>
      <c r="BI280" s="82"/>
      <c r="BJ280" s="82"/>
      <c r="BK280" s="82"/>
      <c r="BL280" s="82"/>
      <c r="BM280" s="82"/>
      <c r="BN280" s="82"/>
      <c r="BO280" s="82"/>
      <c r="BP280" s="82"/>
      <c r="BQ280" s="82"/>
      <c r="BR280" s="82"/>
      <c r="BS280" s="82"/>
      <c r="BT280" s="82"/>
      <c r="BU280" s="82"/>
      <c r="BV280" s="82"/>
      <c r="BW280" s="82"/>
      <c r="BX280" s="82"/>
      <c r="BY280" s="82"/>
    </row>
    <row r="281" spans="6:77" s="83" customFormat="1" x14ac:dyDescent="0.2">
      <c r="F281" s="98"/>
      <c r="H281" s="99"/>
      <c r="AE281" s="82"/>
      <c r="AF281" s="82"/>
      <c r="AG281" s="82"/>
      <c r="AH281" s="82"/>
      <c r="AI281" s="82"/>
      <c r="AJ281" s="82"/>
      <c r="AK281" s="82"/>
      <c r="AL281" s="82"/>
      <c r="AM281" s="82"/>
      <c r="AN281" s="82"/>
      <c r="AO281" s="82"/>
      <c r="AP281" s="82"/>
      <c r="AQ281" s="82"/>
      <c r="AR281" s="82"/>
      <c r="AS281" s="82"/>
      <c r="AT281" s="82"/>
      <c r="AU281" s="82"/>
      <c r="AV281" s="82"/>
      <c r="AW281" s="82"/>
      <c r="AX281" s="82"/>
      <c r="AY281" s="82"/>
      <c r="AZ281" s="82"/>
      <c r="BA281" s="82"/>
      <c r="BB281" s="82"/>
      <c r="BC281" s="82"/>
      <c r="BD281" s="82"/>
      <c r="BE281" s="82"/>
      <c r="BF281" s="82"/>
      <c r="BG281" s="82"/>
      <c r="BH281" s="82"/>
      <c r="BI281" s="82"/>
      <c r="BJ281" s="82"/>
      <c r="BK281" s="82"/>
      <c r="BL281" s="82"/>
      <c r="BM281" s="82"/>
      <c r="BN281" s="82"/>
      <c r="BO281" s="82"/>
      <c r="BP281" s="82"/>
      <c r="BQ281" s="82"/>
      <c r="BR281" s="82"/>
      <c r="BS281" s="82"/>
      <c r="BT281" s="82"/>
      <c r="BU281" s="82"/>
      <c r="BV281" s="82"/>
      <c r="BW281" s="82"/>
      <c r="BX281" s="82"/>
      <c r="BY281" s="82"/>
    </row>
    <row r="282" spans="6:77" s="83" customFormat="1" x14ac:dyDescent="0.2">
      <c r="F282" s="98"/>
      <c r="H282" s="99"/>
      <c r="AE282" s="82"/>
      <c r="AF282" s="82"/>
      <c r="AG282" s="82"/>
      <c r="AH282" s="82"/>
      <c r="AI282" s="82"/>
      <c r="AJ282" s="82"/>
      <c r="AK282" s="82"/>
      <c r="AL282" s="82"/>
      <c r="AM282" s="82"/>
      <c r="AN282" s="82"/>
      <c r="AO282" s="82"/>
      <c r="AP282" s="82"/>
      <c r="AQ282" s="82"/>
      <c r="AR282" s="82"/>
      <c r="AS282" s="82"/>
      <c r="AT282" s="82"/>
      <c r="AU282" s="82"/>
      <c r="AV282" s="82"/>
      <c r="AW282" s="82"/>
      <c r="AX282" s="82"/>
      <c r="AY282" s="82"/>
      <c r="AZ282" s="82"/>
      <c r="BA282" s="82"/>
      <c r="BB282" s="82"/>
      <c r="BC282" s="82"/>
      <c r="BD282" s="82"/>
      <c r="BE282" s="82"/>
      <c r="BF282" s="82"/>
      <c r="BG282" s="82"/>
      <c r="BH282" s="82"/>
      <c r="BI282" s="82"/>
      <c r="BJ282" s="82"/>
      <c r="BK282" s="82"/>
      <c r="BL282" s="82"/>
      <c r="BM282" s="82"/>
      <c r="BN282" s="82"/>
      <c r="BO282" s="82"/>
      <c r="BP282" s="82"/>
      <c r="BQ282" s="82"/>
      <c r="BR282" s="82"/>
      <c r="BS282" s="82"/>
      <c r="BT282" s="82"/>
      <c r="BU282" s="82"/>
      <c r="BV282" s="82"/>
      <c r="BW282" s="82"/>
      <c r="BX282" s="82"/>
      <c r="BY282" s="82"/>
    </row>
    <row r="283" spans="6:77" s="83" customFormat="1" x14ac:dyDescent="0.2">
      <c r="F283" s="98"/>
      <c r="H283" s="99"/>
      <c r="AE283" s="82"/>
      <c r="AF283" s="82"/>
      <c r="AG283" s="82"/>
      <c r="AH283" s="82"/>
      <c r="AI283" s="82"/>
      <c r="AJ283" s="82"/>
      <c r="AK283" s="82"/>
      <c r="AL283" s="82"/>
      <c r="AM283" s="82"/>
      <c r="AN283" s="82"/>
      <c r="AO283" s="82"/>
      <c r="AP283" s="82"/>
      <c r="AQ283" s="82"/>
      <c r="AR283" s="82"/>
      <c r="AS283" s="82"/>
      <c r="AT283" s="82"/>
      <c r="AU283" s="82"/>
      <c r="AV283" s="82"/>
      <c r="AW283" s="82"/>
      <c r="AX283" s="82"/>
      <c r="AY283" s="82"/>
      <c r="AZ283" s="82"/>
      <c r="BA283" s="82"/>
      <c r="BB283" s="82"/>
      <c r="BC283" s="82"/>
      <c r="BD283" s="82"/>
      <c r="BE283" s="82"/>
      <c r="BF283" s="82"/>
      <c r="BG283" s="82"/>
      <c r="BH283" s="82"/>
      <c r="BI283" s="82"/>
      <c r="BJ283" s="82"/>
      <c r="BK283" s="82"/>
      <c r="BL283" s="82"/>
      <c r="BM283" s="82"/>
      <c r="BN283" s="82"/>
      <c r="BO283" s="82"/>
      <c r="BP283" s="82"/>
      <c r="BQ283" s="82"/>
      <c r="BR283" s="82"/>
      <c r="BS283" s="82"/>
      <c r="BT283" s="82"/>
      <c r="BU283" s="82"/>
      <c r="BV283" s="82"/>
      <c r="BW283" s="82"/>
      <c r="BX283" s="82"/>
      <c r="BY283" s="82"/>
    </row>
    <row r="284" spans="6:77" s="83" customFormat="1" x14ac:dyDescent="0.2">
      <c r="F284" s="98"/>
      <c r="H284" s="99"/>
      <c r="AE284" s="82"/>
      <c r="AF284" s="82"/>
      <c r="AG284" s="82"/>
      <c r="AH284" s="82"/>
      <c r="AI284" s="82"/>
      <c r="AJ284" s="82"/>
      <c r="AK284" s="82"/>
      <c r="AL284" s="82"/>
      <c r="AM284" s="82"/>
      <c r="AN284" s="82"/>
      <c r="AO284" s="82"/>
      <c r="AP284" s="82"/>
      <c r="AQ284" s="82"/>
      <c r="AR284" s="82"/>
      <c r="AS284" s="82"/>
      <c r="AT284" s="82"/>
      <c r="AU284" s="82"/>
      <c r="AV284" s="82"/>
      <c r="AW284" s="82"/>
      <c r="AX284" s="82"/>
      <c r="AY284" s="82"/>
      <c r="AZ284" s="82"/>
      <c r="BA284" s="82"/>
      <c r="BB284" s="82"/>
      <c r="BC284" s="82"/>
      <c r="BD284" s="82"/>
      <c r="BE284" s="82"/>
      <c r="BF284" s="82"/>
      <c r="BG284" s="82"/>
      <c r="BH284" s="82"/>
      <c r="BI284" s="82"/>
      <c r="BJ284" s="82"/>
      <c r="BK284" s="82"/>
      <c r="BL284" s="82"/>
      <c r="BM284" s="82"/>
      <c r="BN284" s="82"/>
      <c r="BO284" s="82"/>
      <c r="BP284" s="82"/>
      <c r="BQ284" s="82"/>
      <c r="BR284" s="82"/>
      <c r="BS284" s="82"/>
      <c r="BT284" s="82"/>
      <c r="BU284" s="82"/>
      <c r="BV284" s="82"/>
      <c r="BW284" s="82"/>
      <c r="BX284" s="82"/>
      <c r="BY284" s="82"/>
    </row>
    <row r="285" spans="6:77" s="83" customFormat="1" x14ac:dyDescent="0.2">
      <c r="F285" s="98"/>
      <c r="H285" s="99"/>
      <c r="AE285" s="82"/>
      <c r="AF285" s="82"/>
      <c r="AG285" s="82"/>
      <c r="AH285" s="82"/>
      <c r="AI285" s="82"/>
      <c r="AJ285" s="82"/>
      <c r="AK285" s="82"/>
      <c r="AL285" s="82"/>
      <c r="AM285" s="82"/>
      <c r="AN285" s="82"/>
      <c r="AO285" s="82"/>
      <c r="AP285" s="82"/>
      <c r="AQ285" s="82"/>
      <c r="AR285" s="82"/>
      <c r="AS285" s="82"/>
      <c r="AT285" s="82"/>
      <c r="AU285" s="82"/>
      <c r="AV285" s="82"/>
      <c r="AW285" s="82"/>
      <c r="AX285" s="82"/>
      <c r="AY285" s="82"/>
      <c r="AZ285" s="82"/>
      <c r="BA285" s="82"/>
      <c r="BB285" s="82"/>
      <c r="BC285" s="82"/>
      <c r="BD285" s="82"/>
      <c r="BE285" s="82"/>
      <c r="BF285" s="82"/>
      <c r="BG285" s="82"/>
      <c r="BH285" s="82"/>
      <c r="BI285" s="82"/>
      <c r="BJ285" s="82"/>
      <c r="BK285" s="82"/>
      <c r="BL285" s="82"/>
      <c r="BM285" s="82"/>
      <c r="BN285" s="82"/>
      <c r="BO285" s="82"/>
      <c r="BP285" s="82"/>
      <c r="BQ285" s="82"/>
      <c r="BR285" s="82"/>
      <c r="BS285" s="82"/>
      <c r="BT285" s="82"/>
      <c r="BU285" s="82"/>
      <c r="BV285" s="82"/>
      <c r="BW285" s="82"/>
      <c r="BX285" s="82"/>
      <c r="BY285" s="82"/>
    </row>
    <row r="286" spans="6:77" s="83" customFormat="1" x14ac:dyDescent="0.2">
      <c r="F286" s="98"/>
      <c r="H286" s="99"/>
      <c r="AE286" s="82"/>
      <c r="AF286" s="82"/>
      <c r="AG286" s="82"/>
      <c r="AH286" s="82"/>
      <c r="AI286" s="82"/>
      <c r="AJ286" s="82"/>
      <c r="AK286" s="82"/>
      <c r="AL286" s="82"/>
      <c r="AM286" s="82"/>
      <c r="AN286" s="82"/>
      <c r="AO286" s="82"/>
      <c r="AP286" s="82"/>
      <c r="AQ286" s="82"/>
      <c r="AR286" s="82"/>
      <c r="AS286" s="82"/>
      <c r="AT286" s="82"/>
      <c r="AU286" s="82"/>
      <c r="AV286" s="82"/>
      <c r="AW286" s="82"/>
      <c r="AX286" s="82"/>
      <c r="AY286" s="82"/>
      <c r="AZ286" s="82"/>
      <c r="BA286" s="82"/>
      <c r="BB286" s="82"/>
      <c r="BC286" s="82"/>
      <c r="BD286" s="82"/>
      <c r="BE286" s="82"/>
      <c r="BF286" s="82"/>
      <c r="BG286" s="82"/>
      <c r="BH286" s="82"/>
      <c r="BI286" s="82"/>
      <c r="BJ286" s="82"/>
      <c r="BK286" s="82"/>
      <c r="BL286" s="82"/>
      <c r="BM286" s="82"/>
      <c r="BN286" s="82"/>
      <c r="BO286" s="82"/>
      <c r="BP286" s="82"/>
      <c r="BQ286" s="82"/>
      <c r="BR286" s="82"/>
      <c r="BS286" s="82"/>
      <c r="BT286" s="82"/>
      <c r="BU286" s="82"/>
      <c r="BV286" s="82"/>
      <c r="BW286" s="82"/>
      <c r="BX286" s="82"/>
      <c r="BY286" s="82"/>
    </row>
    <row r="287" spans="6:77" s="83" customFormat="1" x14ac:dyDescent="0.2">
      <c r="F287" s="98"/>
      <c r="H287" s="99"/>
      <c r="AE287" s="82"/>
      <c r="AF287" s="82"/>
      <c r="AG287" s="82"/>
      <c r="AH287" s="82"/>
      <c r="AI287" s="82"/>
      <c r="AJ287" s="82"/>
      <c r="AK287" s="82"/>
      <c r="AL287" s="82"/>
      <c r="AM287" s="82"/>
      <c r="AN287" s="82"/>
      <c r="AO287" s="82"/>
      <c r="AP287" s="82"/>
      <c r="AQ287" s="82"/>
      <c r="AR287" s="82"/>
      <c r="AS287" s="82"/>
      <c r="AT287" s="82"/>
      <c r="AU287" s="82"/>
      <c r="AV287" s="82"/>
      <c r="AW287" s="82"/>
      <c r="AX287" s="82"/>
      <c r="AY287" s="82"/>
      <c r="AZ287" s="82"/>
      <c r="BA287" s="82"/>
      <c r="BB287" s="82"/>
      <c r="BC287" s="82"/>
      <c r="BD287" s="82"/>
      <c r="BE287" s="82"/>
      <c r="BF287" s="82"/>
      <c r="BG287" s="82"/>
      <c r="BH287" s="82"/>
      <c r="BI287" s="82"/>
      <c r="BJ287" s="82"/>
      <c r="BK287" s="82"/>
      <c r="BL287" s="82"/>
      <c r="BM287" s="82"/>
      <c r="BN287" s="82"/>
      <c r="BO287" s="82"/>
      <c r="BP287" s="82"/>
      <c r="BQ287" s="82"/>
      <c r="BR287" s="82"/>
      <c r="BS287" s="82"/>
      <c r="BT287" s="82"/>
      <c r="BU287" s="82"/>
      <c r="BV287" s="82"/>
      <c r="BW287" s="82"/>
      <c r="BX287" s="82"/>
      <c r="BY287" s="82"/>
    </row>
    <row r="288" spans="6:77" s="83" customFormat="1" x14ac:dyDescent="0.2">
      <c r="F288" s="98"/>
      <c r="H288" s="99"/>
      <c r="AE288" s="82"/>
      <c r="AF288" s="82"/>
      <c r="AG288" s="82"/>
      <c r="AH288" s="82"/>
      <c r="AI288" s="82"/>
      <c r="AJ288" s="82"/>
      <c r="AK288" s="82"/>
      <c r="AL288" s="82"/>
      <c r="AM288" s="82"/>
      <c r="AN288" s="82"/>
      <c r="AO288" s="82"/>
      <c r="AP288" s="82"/>
      <c r="AQ288" s="82"/>
      <c r="AR288" s="82"/>
      <c r="AS288" s="82"/>
      <c r="AT288" s="82"/>
      <c r="AU288" s="82"/>
      <c r="AV288" s="82"/>
      <c r="AW288" s="82"/>
      <c r="AX288" s="82"/>
      <c r="AY288" s="82"/>
      <c r="AZ288" s="82"/>
      <c r="BA288" s="82"/>
      <c r="BB288" s="82"/>
      <c r="BC288" s="82"/>
      <c r="BD288" s="82"/>
      <c r="BE288" s="82"/>
      <c r="BF288" s="82"/>
      <c r="BG288" s="82"/>
      <c r="BH288" s="82"/>
      <c r="BI288" s="82"/>
      <c r="BJ288" s="82"/>
      <c r="BK288" s="82"/>
      <c r="BL288" s="82"/>
      <c r="BM288" s="82"/>
      <c r="BN288" s="82"/>
      <c r="BO288" s="82"/>
      <c r="BP288" s="82"/>
      <c r="BQ288" s="82"/>
      <c r="BR288" s="82"/>
      <c r="BS288" s="82"/>
      <c r="BT288" s="82"/>
      <c r="BU288" s="82"/>
      <c r="BV288" s="82"/>
      <c r="BW288" s="82"/>
      <c r="BX288" s="82"/>
      <c r="BY288" s="82"/>
    </row>
    <row r="289" spans="6:77" s="83" customFormat="1" x14ac:dyDescent="0.2">
      <c r="F289" s="98"/>
      <c r="H289" s="99"/>
      <c r="AE289" s="82"/>
      <c r="AF289" s="82"/>
      <c r="AG289" s="82"/>
      <c r="AH289" s="82"/>
      <c r="AI289" s="82"/>
      <c r="AJ289" s="82"/>
      <c r="AK289" s="82"/>
      <c r="AL289" s="82"/>
      <c r="AM289" s="82"/>
      <c r="AN289" s="82"/>
      <c r="AO289" s="82"/>
      <c r="AP289" s="82"/>
      <c r="AQ289" s="82"/>
      <c r="AR289" s="82"/>
      <c r="AS289" s="82"/>
      <c r="AT289" s="82"/>
      <c r="AU289" s="82"/>
      <c r="AV289" s="82"/>
      <c r="AW289" s="82"/>
      <c r="AX289" s="82"/>
      <c r="AY289" s="82"/>
      <c r="AZ289" s="82"/>
      <c r="BA289" s="82"/>
      <c r="BB289" s="82"/>
      <c r="BC289" s="82"/>
      <c r="BD289" s="82"/>
      <c r="BE289" s="82"/>
      <c r="BF289" s="82"/>
      <c r="BG289" s="82"/>
      <c r="BH289" s="82"/>
      <c r="BI289" s="82"/>
      <c r="BJ289" s="82"/>
      <c r="BK289" s="82"/>
      <c r="BL289" s="82"/>
      <c r="BM289" s="82"/>
      <c r="BN289" s="82"/>
      <c r="BO289" s="82"/>
      <c r="BP289" s="82"/>
      <c r="BQ289" s="82"/>
      <c r="BR289" s="82"/>
      <c r="BS289" s="82"/>
      <c r="BT289" s="82"/>
      <c r="BU289" s="82"/>
      <c r="BV289" s="82"/>
      <c r="BW289" s="82"/>
      <c r="BX289" s="82"/>
      <c r="BY289" s="82"/>
    </row>
    <row r="290" spans="6:77" s="83" customFormat="1" x14ac:dyDescent="0.2">
      <c r="F290" s="98"/>
      <c r="H290" s="99"/>
      <c r="AE290" s="82"/>
      <c r="AF290" s="82"/>
      <c r="AG290" s="82"/>
      <c r="AH290" s="82"/>
      <c r="AI290" s="82"/>
      <c r="AJ290" s="82"/>
      <c r="AK290" s="82"/>
      <c r="AL290" s="82"/>
      <c r="AM290" s="82"/>
      <c r="AN290" s="82"/>
      <c r="AO290" s="82"/>
      <c r="AP290" s="82"/>
      <c r="AQ290" s="82"/>
      <c r="AR290" s="82"/>
      <c r="AS290" s="82"/>
      <c r="AT290" s="82"/>
      <c r="AU290" s="82"/>
      <c r="AV290" s="82"/>
      <c r="AW290" s="82"/>
      <c r="AX290" s="82"/>
      <c r="AY290" s="82"/>
      <c r="AZ290" s="82"/>
      <c r="BA290" s="82"/>
      <c r="BB290" s="82"/>
      <c r="BC290" s="82"/>
      <c r="BD290" s="82"/>
      <c r="BE290" s="82"/>
      <c r="BF290" s="82"/>
      <c r="BG290" s="82"/>
      <c r="BH290" s="82"/>
      <c r="BI290" s="82"/>
      <c r="BJ290" s="82"/>
      <c r="BK290" s="82"/>
      <c r="BL290" s="82"/>
      <c r="BM290" s="82"/>
      <c r="BN290" s="82"/>
      <c r="BO290" s="82"/>
      <c r="BP290" s="82"/>
      <c r="BQ290" s="82"/>
      <c r="BR290" s="82"/>
      <c r="BS290" s="82"/>
      <c r="BT290" s="82"/>
      <c r="BU290" s="82"/>
      <c r="BV290" s="82"/>
      <c r="BW290" s="82"/>
      <c r="BX290" s="82"/>
      <c r="BY290" s="82"/>
    </row>
    <row r="291" spans="6:77" s="83" customFormat="1" x14ac:dyDescent="0.2">
      <c r="F291" s="98"/>
      <c r="H291" s="99"/>
      <c r="AE291" s="82"/>
      <c r="AF291" s="82"/>
      <c r="AG291" s="82"/>
      <c r="AH291" s="82"/>
      <c r="AI291" s="82"/>
      <c r="AJ291" s="82"/>
      <c r="AK291" s="82"/>
      <c r="AL291" s="82"/>
      <c r="AM291" s="82"/>
      <c r="AN291" s="82"/>
      <c r="AO291" s="82"/>
      <c r="AP291" s="82"/>
      <c r="AQ291" s="82"/>
      <c r="AR291" s="82"/>
      <c r="AS291" s="82"/>
      <c r="AT291" s="82"/>
      <c r="AU291" s="82"/>
      <c r="AV291" s="82"/>
      <c r="AW291" s="82"/>
      <c r="AX291" s="82"/>
      <c r="AY291" s="82"/>
      <c r="AZ291" s="82"/>
      <c r="BA291" s="82"/>
      <c r="BB291" s="82"/>
      <c r="BC291" s="82"/>
      <c r="BD291" s="82"/>
      <c r="BE291" s="82"/>
      <c r="BF291" s="82"/>
      <c r="BG291" s="82"/>
      <c r="BH291" s="82"/>
      <c r="BI291" s="82"/>
      <c r="BJ291" s="82"/>
      <c r="BK291" s="82"/>
      <c r="BL291" s="82"/>
      <c r="BM291" s="82"/>
      <c r="BN291" s="82"/>
      <c r="BO291" s="82"/>
      <c r="BP291" s="82"/>
      <c r="BQ291" s="82"/>
      <c r="BR291" s="82"/>
      <c r="BS291" s="82"/>
      <c r="BT291" s="82"/>
      <c r="BU291" s="82"/>
      <c r="BV291" s="82"/>
      <c r="BW291" s="82"/>
      <c r="BX291" s="82"/>
      <c r="BY291" s="82"/>
    </row>
    <row r="292" spans="6:77" s="83" customFormat="1" x14ac:dyDescent="0.2">
      <c r="F292" s="98"/>
      <c r="H292" s="99"/>
      <c r="AE292" s="82"/>
      <c r="AF292" s="82"/>
      <c r="AG292" s="82"/>
      <c r="AH292" s="82"/>
      <c r="AI292" s="82"/>
      <c r="AJ292" s="82"/>
      <c r="AK292" s="82"/>
      <c r="AL292" s="82"/>
      <c r="AM292" s="82"/>
      <c r="AN292" s="82"/>
      <c r="AO292" s="82"/>
      <c r="AP292" s="82"/>
      <c r="AQ292" s="82"/>
      <c r="AR292" s="82"/>
      <c r="AS292" s="82"/>
      <c r="AT292" s="82"/>
      <c r="AU292" s="82"/>
      <c r="AV292" s="82"/>
      <c r="AW292" s="82"/>
      <c r="AX292" s="82"/>
      <c r="AY292" s="82"/>
      <c r="AZ292" s="82"/>
      <c r="BA292" s="82"/>
      <c r="BB292" s="82"/>
      <c r="BC292" s="82"/>
      <c r="BD292" s="82"/>
      <c r="BE292" s="82"/>
      <c r="BF292" s="82"/>
      <c r="BG292" s="82"/>
      <c r="BH292" s="82"/>
      <c r="BI292" s="82"/>
      <c r="BJ292" s="82"/>
      <c r="BK292" s="82"/>
      <c r="BL292" s="82"/>
      <c r="BM292" s="82"/>
      <c r="BN292" s="82"/>
      <c r="BO292" s="82"/>
      <c r="BP292" s="82"/>
      <c r="BQ292" s="82"/>
      <c r="BR292" s="82"/>
      <c r="BS292" s="82"/>
      <c r="BT292" s="82"/>
      <c r="BU292" s="82"/>
      <c r="BV292" s="82"/>
      <c r="BW292" s="82"/>
      <c r="BX292" s="82"/>
      <c r="BY292" s="82"/>
    </row>
    <row r="293" spans="6:77" s="83" customFormat="1" x14ac:dyDescent="0.2">
      <c r="F293" s="98"/>
      <c r="H293" s="99"/>
      <c r="AE293" s="82"/>
      <c r="AF293" s="82"/>
      <c r="AG293" s="82"/>
      <c r="AH293" s="82"/>
      <c r="AI293" s="82"/>
      <c r="AJ293" s="82"/>
      <c r="AK293" s="82"/>
      <c r="AL293" s="82"/>
      <c r="AM293" s="82"/>
      <c r="AN293" s="82"/>
      <c r="AO293" s="82"/>
      <c r="AP293" s="82"/>
      <c r="AQ293" s="82"/>
      <c r="AR293" s="82"/>
      <c r="AS293" s="82"/>
      <c r="AT293" s="82"/>
      <c r="AU293" s="82"/>
      <c r="AV293" s="82"/>
      <c r="AW293" s="82"/>
      <c r="AX293" s="82"/>
      <c r="AY293" s="82"/>
      <c r="AZ293" s="82"/>
      <c r="BA293" s="82"/>
      <c r="BB293" s="82"/>
      <c r="BC293" s="82"/>
      <c r="BD293" s="82"/>
      <c r="BE293" s="82"/>
      <c r="BF293" s="82"/>
      <c r="BG293" s="82"/>
      <c r="BH293" s="82"/>
      <c r="BI293" s="82"/>
      <c r="BJ293" s="82"/>
      <c r="BK293" s="82"/>
      <c r="BL293" s="82"/>
      <c r="BM293" s="82"/>
      <c r="BN293" s="82"/>
      <c r="BO293" s="82"/>
      <c r="BP293" s="82"/>
      <c r="BQ293" s="82"/>
      <c r="BR293" s="82"/>
      <c r="BS293" s="82"/>
      <c r="BT293" s="82"/>
      <c r="BU293" s="82"/>
      <c r="BV293" s="82"/>
      <c r="BW293" s="82"/>
      <c r="BX293" s="82"/>
      <c r="BY293" s="82"/>
    </row>
    <row r="294" spans="6:77" s="83" customFormat="1" x14ac:dyDescent="0.2">
      <c r="F294" s="98"/>
      <c r="H294" s="99"/>
      <c r="AE294" s="82"/>
      <c r="AF294" s="82"/>
      <c r="AG294" s="82"/>
      <c r="AH294" s="82"/>
      <c r="AI294" s="82"/>
      <c r="AJ294" s="82"/>
      <c r="AK294" s="82"/>
      <c r="AL294" s="82"/>
      <c r="AM294" s="82"/>
      <c r="AN294" s="82"/>
      <c r="AO294" s="82"/>
      <c r="AP294" s="82"/>
      <c r="AQ294" s="82"/>
      <c r="AR294" s="82"/>
      <c r="AS294" s="82"/>
      <c r="AT294" s="82"/>
      <c r="AU294" s="82"/>
      <c r="AV294" s="82"/>
      <c r="AW294" s="82"/>
      <c r="AX294" s="82"/>
      <c r="AY294" s="82"/>
      <c r="AZ294" s="82"/>
      <c r="BA294" s="82"/>
      <c r="BB294" s="82"/>
      <c r="BC294" s="82"/>
      <c r="BD294" s="82"/>
      <c r="BE294" s="82"/>
      <c r="BF294" s="82"/>
      <c r="BG294" s="82"/>
      <c r="BH294" s="82"/>
      <c r="BI294" s="82"/>
      <c r="BJ294" s="82"/>
      <c r="BK294" s="82"/>
      <c r="BL294" s="82"/>
      <c r="BM294" s="82"/>
      <c r="BN294" s="82"/>
      <c r="BO294" s="82"/>
      <c r="BP294" s="82"/>
      <c r="BQ294" s="82"/>
      <c r="BR294" s="82"/>
      <c r="BS294" s="82"/>
      <c r="BT294" s="82"/>
      <c r="BU294" s="82"/>
      <c r="BV294" s="82"/>
      <c r="BW294" s="82"/>
      <c r="BX294" s="82"/>
      <c r="BY294" s="82"/>
    </row>
    <row r="295" spans="6:77" s="83" customFormat="1" x14ac:dyDescent="0.2">
      <c r="F295" s="98"/>
      <c r="H295" s="99"/>
      <c r="AE295" s="82"/>
      <c r="AF295" s="82"/>
      <c r="AG295" s="82"/>
      <c r="AH295" s="82"/>
      <c r="AI295" s="82"/>
      <c r="AJ295" s="82"/>
      <c r="AK295" s="82"/>
      <c r="AL295" s="82"/>
      <c r="AM295" s="82"/>
      <c r="AN295" s="82"/>
      <c r="AO295" s="82"/>
      <c r="AP295" s="82"/>
      <c r="AQ295" s="82"/>
      <c r="AR295" s="82"/>
      <c r="AS295" s="82"/>
      <c r="AT295" s="82"/>
      <c r="AU295" s="82"/>
      <c r="AV295" s="82"/>
      <c r="AW295" s="82"/>
      <c r="AX295" s="82"/>
      <c r="AY295" s="82"/>
      <c r="AZ295" s="82"/>
      <c r="BA295" s="82"/>
      <c r="BB295" s="82"/>
      <c r="BC295" s="82"/>
      <c r="BD295" s="82"/>
      <c r="BE295" s="82"/>
      <c r="BF295" s="82"/>
      <c r="BG295" s="82"/>
      <c r="BH295" s="82"/>
      <c r="BI295" s="82"/>
      <c r="BJ295" s="82"/>
      <c r="BK295" s="82"/>
      <c r="BL295" s="82"/>
      <c r="BM295" s="82"/>
      <c r="BN295" s="82"/>
      <c r="BO295" s="82"/>
      <c r="BP295" s="82"/>
      <c r="BQ295" s="82"/>
      <c r="BR295" s="82"/>
      <c r="BS295" s="82"/>
      <c r="BT295" s="82"/>
      <c r="BU295" s="82"/>
      <c r="BV295" s="82"/>
      <c r="BW295" s="82"/>
      <c r="BX295" s="82"/>
      <c r="BY295" s="82"/>
    </row>
    <row r="296" spans="6:77" s="83" customFormat="1" x14ac:dyDescent="0.2">
      <c r="F296" s="98"/>
      <c r="H296" s="99"/>
      <c r="AE296" s="82"/>
      <c r="AF296" s="82"/>
      <c r="AG296" s="82"/>
      <c r="AH296" s="82"/>
      <c r="AI296" s="82"/>
      <c r="AJ296" s="82"/>
      <c r="AK296" s="82"/>
      <c r="AL296" s="82"/>
      <c r="AM296" s="82"/>
      <c r="AN296" s="82"/>
      <c r="AO296" s="82"/>
      <c r="AP296" s="82"/>
      <c r="AQ296" s="82"/>
      <c r="AR296" s="82"/>
      <c r="AS296" s="82"/>
      <c r="AT296" s="82"/>
      <c r="AU296" s="82"/>
      <c r="AV296" s="82"/>
      <c r="AW296" s="82"/>
      <c r="AX296" s="82"/>
      <c r="AY296" s="82"/>
      <c r="AZ296" s="82"/>
      <c r="BA296" s="82"/>
      <c r="BB296" s="82"/>
      <c r="BC296" s="82"/>
      <c r="BD296" s="82"/>
      <c r="BE296" s="82"/>
      <c r="BF296" s="82"/>
      <c r="BG296" s="82"/>
      <c r="BH296" s="82"/>
      <c r="BI296" s="82"/>
      <c r="BJ296" s="82"/>
      <c r="BK296" s="82"/>
      <c r="BL296" s="82"/>
      <c r="BM296" s="82"/>
      <c r="BN296" s="82"/>
      <c r="BO296" s="82"/>
      <c r="BP296" s="82"/>
      <c r="BQ296" s="82"/>
      <c r="BR296" s="82"/>
      <c r="BS296" s="82"/>
      <c r="BT296" s="82"/>
      <c r="BU296" s="82"/>
      <c r="BV296" s="82"/>
      <c r="BW296" s="82"/>
      <c r="BX296" s="82"/>
      <c r="BY296" s="82"/>
    </row>
    <row r="297" spans="6:77" s="83" customFormat="1" x14ac:dyDescent="0.2">
      <c r="F297" s="98"/>
      <c r="H297" s="99"/>
      <c r="AE297" s="82"/>
      <c r="AF297" s="82"/>
      <c r="AG297" s="82"/>
      <c r="AH297" s="82"/>
      <c r="AI297" s="82"/>
      <c r="AJ297" s="82"/>
      <c r="AK297" s="82"/>
      <c r="AL297" s="82"/>
      <c r="AM297" s="82"/>
      <c r="AN297" s="82"/>
      <c r="AO297" s="82"/>
      <c r="AP297" s="82"/>
      <c r="AQ297" s="82"/>
      <c r="AR297" s="82"/>
      <c r="AS297" s="82"/>
      <c r="AT297" s="82"/>
      <c r="AU297" s="82"/>
      <c r="AV297" s="82"/>
      <c r="AW297" s="82"/>
      <c r="AX297" s="82"/>
      <c r="AY297" s="82"/>
      <c r="AZ297" s="82"/>
      <c r="BA297" s="82"/>
      <c r="BB297" s="82"/>
      <c r="BC297" s="82"/>
      <c r="BD297" s="82"/>
      <c r="BE297" s="82"/>
      <c r="BF297" s="82"/>
      <c r="BG297" s="82"/>
      <c r="BH297" s="82"/>
      <c r="BI297" s="82"/>
      <c r="BJ297" s="82"/>
      <c r="BK297" s="82"/>
      <c r="BL297" s="82"/>
      <c r="BM297" s="82"/>
      <c r="BN297" s="82"/>
      <c r="BO297" s="82"/>
      <c r="BP297" s="82"/>
      <c r="BQ297" s="82"/>
      <c r="BR297" s="82"/>
      <c r="BS297" s="82"/>
      <c r="BT297" s="82"/>
      <c r="BU297" s="82"/>
      <c r="BV297" s="82"/>
      <c r="BW297" s="82"/>
      <c r="BX297" s="82"/>
      <c r="BY297" s="82"/>
    </row>
    <row r="298" spans="6:77" s="83" customFormat="1" x14ac:dyDescent="0.2">
      <c r="F298" s="98"/>
      <c r="H298" s="99"/>
      <c r="AE298" s="82"/>
      <c r="AF298" s="82"/>
      <c r="AG298" s="82"/>
      <c r="AH298" s="82"/>
      <c r="AI298" s="82"/>
      <c r="AJ298" s="82"/>
      <c r="AK298" s="82"/>
      <c r="AL298" s="82"/>
      <c r="AM298" s="82"/>
      <c r="AN298" s="82"/>
      <c r="AO298" s="82"/>
      <c r="AP298" s="82"/>
      <c r="AQ298" s="82"/>
      <c r="AR298" s="82"/>
      <c r="AS298" s="82"/>
      <c r="AT298" s="82"/>
      <c r="AU298" s="82"/>
      <c r="AV298" s="82"/>
      <c r="AW298" s="82"/>
      <c r="AX298" s="82"/>
      <c r="AY298" s="82"/>
      <c r="AZ298" s="82"/>
      <c r="BA298" s="82"/>
      <c r="BB298" s="82"/>
      <c r="BC298" s="82"/>
      <c r="BD298" s="82"/>
      <c r="BE298" s="82"/>
      <c r="BF298" s="82"/>
      <c r="BG298" s="82"/>
      <c r="BH298" s="82"/>
      <c r="BI298" s="82"/>
      <c r="BJ298" s="82"/>
      <c r="BK298" s="82"/>
      <c r="BL298" s="82"/>
      <c r="BM298" s="82"/>
      <c r="BN298" s="82"/>
      <c r="BO298" s="82"/>
      <c r="BP298" s="82"/>
      <c r="BQ298" s="82"/>
      <c r="BR298" s="82"/>
      <c r="BS298" s="82"/>
      <c r="BT298" s="82"/>
      <c r="BU298" s="82"/>
      <c r="BV298" s="82"/>
      <c r="BW298" s="82"/>
      <c r="BX298" s="82"/>
      <c r="BY298" s="82"/>
    </row>
    <row r="299" spans="6:77" s="83" customFormat="1" x14ac:dyDescent="0.2">
      <c r="F299" s="98"/>
      <c r="H299" s="99"/>
      <c r="AE299" s="82"/>
      <c r="AF299" s="82"/>
      <c r="AG299" s="82"/>
      <c r="AH299" s="82"/>
      <c r="AI299" s="82"/>
      <c r="AJ299" s="82"/>
      <c r="AK299" s="82"/>
      <c r="AL299" s="82"/>
      <c r="AM299" s="82"/>
      <c r="AN299" s="82"/>
      <c r="AO299" s="82"/>
      <c r="AP299" s="82"/>
      <c r="AQ299" s="82"/>
      <c r="AR299" s="82"/>
      <c r="AS299" s="82"/>
      <c r="AT299" s="82"/>
      <c r="AU299" s="82"/>
      <c r="AV299" s="82"/>
      <c r="AW299" s="82"/>
      <c r="AX299" s="82"/>
      <c r="AY299" s="82"/>
      <c r="AZ299" s="82"/>
      <c r="BA299" s="82"/>
      <c r="BB299" s="82"/>
      <c r="BC299" s="82"/>
      <c r="BD299" s="82"/>
      <c r="BE299" s="82"/>
      <c r="BF299" s="82"/>
      <c r="BG299" s="82"/>
      <c r="BH299" s="82"/>
      <c r="BI299" s="82"/>
      <c r="BJ299" s="82"/>
      <c r="BK299" s="82"/>
      <c r="BL299" s="82"/>
      <c r="BM299" s="82"/>
      <c r="BN299" s="82"/>
      <c r="BO299" s="82"/>
      <c r="BP299" s="82"/>
      <c r="BQ299" s="82"/>
      <c r="BR299" s="82"/>
      <c r="BS299" s="82"/>
      <c r="BT299" s="82"/>
      <c r="BU299" s="82"/>
      <c r="BV299" s="82"/>
      <c r="BW299" s="82"/>
      <c r="BX299" s="82"/>
      <c r="BY299" s="82"/>
    </row>
    <row r="300" spans="6:77" s="83" customFormat="1" x14ac:dyDescent="0.2">
      <c r="F300" s="98"/>
      <c r="H300" s="99"/>
      <c r="AE300" s="82"/>
      <c r="AF300" s="82"/>
      <c r="AG300" s="82"/>
      <c r="AH300" s="82"/>
      <c r="AI300" s="82"/>
      <c r="AJ300" s="82"/>
      <c r="AK300" s="82"/>
      <c r="AL300" s="82"/>
      <c r="AM300" s="82"/>
      <c r="AN300" s="82"/>
      <c r="AO300" s="82"/>
      <c r="AP300" s="82"/>
      <c r="AQ300" s="82"/>
      <c r="AR300" s="82"/>
      <c r="AS300" s="82"/>
      <c r="AT300" s="82"/>
      <c r="AU300" s="82"/>
      <c r="AV300" s="82"/>
      <c r="AW300" s="82"/>
      <c r="AX300" s="82"/>
      <c r="AY300" s="82"/>
      <c r="AZ300" s="82"/>
      <c r="BA300" s="82"/>
      <c r="BB300" s="82"/>
      <c r="BC300" s="82"/>
      <c r="BD300" s="82"/>
      <c r="BE300" s="82"/>
      <c r="BF300" s="82"/>
      <c r="BG300" s="82"/>
      <c r="BH300" s="82"/>
      <c r="BI300" s="82"/>
      <c r="BJ300" s="82"/>
      <c r="BK300" s="82"/>
      <c r="BL300" s="82"/>
      <c r="BM300" s="82"/>
      <c r="BN300" s="82"/>
      <c r="BO300" s="82"/>
      <c r="BP300" s="82"/>
      <c r="BQ300" s="82"/>
      <c r="BR300" s="82"/>
      <c r="BS300" s="82"/>
      <c r="BT300" s="82"/>
      <c r="BU300" s="82"/>
      <c r="BV300" s="82"/>
      <c r="BW300" s="82"/>
      <c r="BX300" s="82"/>
      <c r="BY300" s="82"/>
    </row>
    <row r="301" spans="6:77" s="83" customFormat="1" x14ac:dyDescent="0.2">
      <c r="F301" s="98"/>
      <c r="H301" s="99"/>
      <c r="AE301" s="82"/>
      <c r="AF301" s="82"/>
      <c r="AG301" s="82"/>
      <c r="AH301" s="82"/>
      <c r="AI301" s="82"/>
      <c r="AJ301" s="82"/>
      <c r="AK301" s="82"/>
      <c r="AL301" s="82"/>
      <c r="AM301" s="82"/>
      <c r="AN301" s="82"/>
      <c r="AO301" s="82"/>
      <c r="AP301" s="82"/>
      <c r="AQ301" s="82"/>
      <c r="AR301" s="82"/>
      <c r="AS301" s="82"/>
      <c r="AT301" s="82"/>
      <c r="AU301" s="82"/>
      <c r="AV301" s="82"/>
      <c r="AW301" s="82"/>
      <c r="AX301" s="82"/>
      <c r="AY301" s="82"/>
      <c r="AZ301" s="82"/>
      <c r="BA301" s="82"/>
      <c r="BB301" s="82"/>
      <c r="BC301" s="82"/>
      <c r="BD301" s="82"/>
      <c r="BE301" s="82"/>
      <c r="BF301" s="82"/>
      <c r="BG301" s="82"/>
      <c r="BH301" s="82"/>
      <c r="BI301" s="82"/>
      <c r="BJ301" s="82"/>
      <c r="BK301" s="82"/>
      <c r="BL301" s="82"/>
      <c r="BM301" s="82"/>
      <c r="BN301" s="82"/>
      <c r="BO301" s="82"/>
      <c r="BP301" s="82"/>
      <c r="BQ301" s="82"/>
      <c r="BR301" s="82"/>
      <c r="BS301" s="82"/>
      <c r="BT301" s="82"/>
      <c r="BU301" s="82"/>
      <c r="BV301" s="82"/>
      <c r="BW301" s="82"/>
      <c r="BX301" s="82"/>
      <c r="BY301" s="82"/>
    </row>
    <row r="302" spans="6:77" s="83" customFormat="1" x14ac:dyDescent="0.2">
      <c r="F302" s="98"/>
      <c r="H302" s="99"/>
      <c r="AE302" s="82"/>
      <c r="AF302" s="82"/>
      <c r="AG302" s="82"/>
      <c r="AH302" s="82"/>
      <c r="AI302" s="82"/>
      <c r="AJ302" s="82"/>
      <c r="AK302" s="82"/>
      <c r="AL302" s="82"/>
      <c r="AM302" s="82"/>
      <c r="AN302" s="82"/>
      <c r="AO302" s="82"/>
      <c r="AP302" s="82"/>
      <c r="AQ302" s="82"/>
      <c r="AR302" s="82"/>
      <c r="AS302" s="82"/>
      <c r="AT302" s="82"/>
      <c r="AU302" s="82"/>
      <c r="AV302" s="82"/>
      <c r="AW302" s="82"/>
      <c r="AX302" s="82"/>
      <c r="AY302" s="82"/>
      <c r="AZ302" s="82"/>
      <c r="BA302" s="82"/>
      <c r="BB302" s="82"/>
      <c r="BC302" s="82"/>
      <c r="BD302" s="82"/>
      <c r="BE302" s="82"/>
      <c r="BF302" s="82"/>
      <c r="BG302" s="82"/>
      <c r="BH302" s="82"/>
      <c r="BI302" s="82"/>
      <c r="BJ302" s="82"/>
      <c r="BK302" s="82"/>
      <c r="BL302" s="82"/>
      <c r="BM302" s="82"/>
      <c r="BN302" s="82"/>
      <c r="BO302" s="82"/>
      <c r="BP302" s="82"/>
      <c r="BQ302" s="82"/>
      <c r="BR302" s="82"/>
      <c r="BS302" s="82"/>
      <c r="BT302" s="82"/>
      <c r="BU302" s="82"/>
      <c r="BV302" s="82"/>
      <c r="BW302" s="82"/>
      <c r="BX302" s="82"/>
      <c r="BY302" s="82"/>
    </row>
    <row r="303" spans="6:77" s="83" customFormat="1" x14ac:dyDescent="0.2">
      <c r="F303" s="98"/>
      <c r="H303" s="99"/>
      <c r="AE303" s="82"/>
      <c r="AF303" s="82"/>
      <c r="AG303" s="82"/>
      <c r="AH303" s="82"/>
      <c r="AI303" s="82"/>
      <c r="AJ303" s="82"/>
      <c r="AK303" s="82"/>
      <c r="AL303" s="82"/>
      <c r="AM303" s="82"/>
      <c r="AN303" s="82"/>
      <c r="AO303" s="82"/>
      <c r="AP303" s="82"/>
      <c r="AQ303" s="82"/>
      <c r="AR303" s="82"/>
      <c r="AS303" s="82"/>
      <c r="AT303" s="82"/>
      <c r="AU303" s="82"/>
      <c r="AV303" s="82"/>
      <c r="AW303" s="82"/>
      <c r="AX303" s="82"/>
      <c r="AY303" s="82"/>
      <c r="AZ303" s="82"/>
      <c r="BA303" s="82"/>
      <c r="BB303" s="82"/>
      <c r="BC303" s="82"/>
      <c r="BD303" s="82"/>
      <c r="BE303" s="82"/>
      <c r="BF303" s="82"/>
      <c r="BG303" s="82"/>
      <c r="BH303" s="82"/>
      <c r="BI303" s="82"/>
      <c r="BJ303" s="82"/>
      <c r="BK303" s="82"/>
      <c r="BL303" s="82"/>
      <c r="BM303" s="82"/>
      <c r="BN303" s="82"/>
      <c r="BO303" s="82"/>
      <c r="BP303" s="82"/>
      <c r="BQ303" s="82"/>
      <c r="BR303" s="82"/>
      <c r="BS303" s="82"/>
      <c r="BT303" s="82"/>
      <c r="BU303" s="82"/>
      <c r="BV303" s="82"/>
      <c r="BW303" s="82"/>
      <c r="BX303" s="82"/>
      <c r="BY303" s="82"/>
    </row>
    <row r="304" spans="6:77" s="83" customFormat="1" x14ac:dyDescent="0.2">
      <c r="F304" s="98"/>
      <c r="H304" s="99"/>
      <c r="AE304" s="82"/>
      <c r="AF304" s="82"/>
      <c r="AG304" s="82"/>
      <c r="AH304" s="82"/>
      <c r="AI304" s="82"/>
      <c r="AJ304" s="82"/>
      <c r="AK304" s="82"/>
      <c r="AL304" s="82"/>
      <c r="AM304" s="82"/>
      <c r="AN304" s="82"/>
      <c r="AO304" s="82"/>
      <c r="AP304" s="82"/>
      <c r="AQ304" s="82"/>
      <c r="AR304" s="82"/>
      <c r="AS304" s="82"/>
      <c r="AT304" s="82"/>
      <c r="AU304" s="82"/>
      <c r="AV304" s="82"/>
      <c r="AW304" s="82"/>
      <c r="AX304" s="82"/>
      <c r="AY304" s="82"/>
      <c r="AZ304" s="82"/>
      <c r="BA304" s="82"/>
      <c r="BB304" s="82"/>
      <c r="BC304" s="82"/>
      <c r="BD304" s="82"/>
      <c r="BE304" s="82"/>
      <c r="BF304" s="82"/>
      <c r="BG304" s="82"/>
      <c r="BH304" s="82"/>
      <c r="BI304" s="82"/>
      <c r="BJ304" s="82"/>
      <c r="BK304" s="82"/>
      <c r="BL304" s="82"/>
      <c r="BM304" s="82"/>
      <c r="BN304" s="82"/>
      <c r="BO304" s="82"/>
      <c r="BP304" s="82"/>
      <c r="BQ304" s="82"/>
      <c r="BR304" s="82"/>
      <c r="BS304" s="82"/>
      <c r="BT304" s="82"/>
      <c r="BU304" s="82"/>
      <c r="BV304" s="82"/>
      <c r="BW304" s="82"/>
      <c r="BX304" s="82"/>
      <c r="BY304" s="82"/>
    </row>
    <row r="305" spans="6:77" s="83" customFormat="1" x14ac:dyDescent="0.2">
      <c r="F305" s="98"/>
      <c r="H305" s="99"/>
      <c r="AE305" s="82"/>
      <c r="AF305" s="82"/>
      <c r="AG305" s="82"/>
      <c r="AH305" s="82"/>
      <c r="AI305" s="82"/>
      <c r="AJ305" s="82"/>
      <c r="AK305" s="82"/>
      <c r="AL305" s="82"/>
      <c r="AM305" s="82"/>
      <c r="AN305" s="82"/>
      <c r="AO305" s="82"/>
      <c r="AP305" s="82"/>
      <c r="AQ305" s="82"/>
      <c r="AR305" s="82"/>
      <c r="AS305" s="82"/>
      <c r="AT305" s="82"/>
      <c r="AU305" s="82"/>
      <c r="AV305" s="82"/>
      <c r="AW305" s="82"/>
      <c r="AX305" s="82"/>
      <c r="AY305" s="82"/>
      <c r="AZ305" s="82"/>
      <c r="BA305" s="82"/>
      <c r="BB305" s="82"/>
      <c r="BC305" s="82"/>
      <c r="BD305" s="82"/>
      <c r="BE305" s="82"/>
      <c r="BF305" s="82"/>
      <c r="BG305" s="82"/>
      <c r="BH305" s="82"/>
      <c r="BI305" s="82"/>
      <c r="BJ305" s="82"/>
      <c r="BK305" s="82"/>
      <c r="BL305" s="82"/>
      <c r="BM305" s="82"/>
      <c r="BN305" s="82"/>
      <c r="BO305" s="82"/>
      <c r="BP305" s="82"/>
      <c r="BQ305" s="82"/>
      <c r="BR305" s="82"/>
      <c r="BS305" s="82"/>
      <c r="BT305" s="82"/>
      <c r="BU305" s="82"/>
      <c r="BV305" s="82"/>
      <c r="BW305" s="82"/>
      <c r="BX305" s="82"/>
      <c r="BY305" s="82"/>
    </row>
    <row r="306" spans="6:77" s="83" customFormat="1" x14ac:dyDescent="0.2">
      <c r="F306" s="98"/>
      <c r="H306" s="99"/>
      <c r="AE306" s="82"/>
      <c r="AF306" s="82"/>
      <c r="AG306" s="82"/>
      <c r="AH306" s="82"/>
      <c r="AI306" s="82"/>
      <c r="AJ306" s="82"/>
      <c r="AK306" s="82"/>
      <c r="AL306" s="82"/>
      <c r="AM306" s="82"/>
      <c r="AN306" s="82"/>
      <c r="AO306" s="82"/>
      <c r="AP306" s="82"/>
      <c r="AQ306" s="82"/>
      <c r="AR306" s="82"/>
      <c r="AS306" s="82"/>
      <c r="AT306" s="82"/>
      <c r="AU306" s="82"/>
      <c r="AV306" s="82"/>
      <c r="AW306" s="82"/>
      <c r="AX306" s="82"/>
      <c r="AY306" s="82"/>
      <c r="AZ306" s="82"/>
      <c r="BA306" s="82"/>
      <c r="BB306" s="82"/>
      <c r="BC306" s="82"/>
      <c r="BD306" s="82"/>
      <c r="BE306" s="82"/>
      <c r="BF306" s="82"/>
      <c r="BG306" s="82"/>
      <c r="BH306" s="82"/>
      <c r="BI306" s="82"/>
      <c r="BJ306" s="82"/>
      <c r="BK306" s="82"/>
      <c r="BL306" s="82"/>
      <c r="BM306" s="82"/>
      <c r="BN306" s="82"/>
      <c r="BO306" s="82"/>
      <c r="BP306" s="82"/>
      <c r="BQ306" s="82"/>
      <c r="BR306" s="82"/>
      <c r="BS306" s="82"/>
      <c r="BT306" s="82"/>
      <c r="BU306" s="82"/>
      <c r="BV306" s="82"/>
      <c r="BW306" s="82"/>
      <c r="BX306" s="82"/>
      <c r="BY306" s="82"/>
    </row>
    <row r="307" spans="6:77" s="83" customFormat="1" x14ac:dyDescent="0.2">
      <c r="F307" s="98"/>
      <c r="H307" s="99"/>
      <c r="AE307" s="82"/>
      <c r="AF307" s="82"/>
      <c r="AG307" s="82"/>
      <c r="AH307" s="82"/>
      <c r="AI307" s="82"/>
      <c r="AJ307" s="82"/>
      <c r="AK307" s="82"/>
      <c r="AL307" s="82"/>
      <c r="AM307" s="82"/>
      <c r="AN307" s="82"/>
      <c r="AO307" s="82"/>
      <c r="AP307" s="82"/>
      <c r="AQ307" s="82"/>
      <c r="AR307" s="82"/>
      <c r="AS307" s="82"/>
      <c r="AT307" s="82"/>
      <c r="AU307" s="82"/>
      <c r="AV307" s="82"/>
      <c r="AW307" s="82"/>
      <c r="AX307" s="82"/>
      <c r="AY307" s="82"/>
      <c r="AZ307" s="82"/>
      <c r="BA307" s="82"/>
      <c r="BB307" s="82"/>
      <c r="BC307" s="82"/>
      <c r="BD307" s="82"/>
      <c r="BE307" s="82"/>
      <c r="BF307" s="82"/>
      <c r="BG307" s="82"/>
      <c r="BH307" s="82"/>
      <c r="BI307" s="82"/>
      <c r="BJ307" s="82"/>
      <c r="BK307" s="82"/>
      <c r="BL307" s="82"/>
      <c r="BM307" s="82"/>
      <c r="BN307" s="82"/>
      <c r="BO307" s="82"/>
      <c r="BP307" s="82"/>
      <c r="BQ307" s="82"/>
      <c r="BR307" s="82"/>
      <c r="BS307" s="82"/>
      <c r="BT307" s="82"/>
      <c r="BU307" s="82"/>
      <c r="BV307" s="82"/>
      <c r="BW307" s="82"/>
      <c r="BX307" s="82"/>
      <c r="BY307" s="82"/>
    </row>
    <row r="308" spans="6:77" s="83" customFormat="1" x14ac:dyDescent="0.2">
      <c r="F308" s="98"/>
      <c r="H308" s="99"/>
      <c r="AE308" s="82"/>
      <c r="AF308" s="82"/>
      <c r="AG308" s="82"/>
      <c r="AH308" s="82"/>
      <c r="AI308" s="82"/>
      <c r="AJ308" s="82"/>
      <c r="AK308" s="82"/>
      <c r="AL308" s="82"/>
      <c r="AM308" s="82"/>
      <c r="AN308" s="82"/>
      <c r="AO308" s="82"/>
      <c r="AP308" s="82"/>
      <c r="AQ308" s="82"/>
      <c r="AR308" s="82"/>
      <c r="AS308" s="82"/>
      <c r="AT308" s="82"/>
      <c r="AU308" s="82"/>
      <c r="AV308" s="82"/>
      <c r="AW308" s="82"/>
      <c r="AX308" s="82"/>
      <c r="AY308" s="82"/>
      <c r="AZ308" s="82"/>
      <c r="BA308" s="82"/>
      <c r="BB308" s="82"/>
      <c r="BC308" s="82"/>
      <c r="BD308" s="82"/>
      <c r="BE308" s="82"/>
      <c r="BF308" s="82"/>
      <c r="BG308" s="82"/>
      <c r="BH308" s="82"/>
      <c r="BI308" s="82"/>
      <c r="BJ308" s="82"/>
      <c r="BK308" s="82"/>
      <c r="BL308" s="82"/>
      <c r="BM308" s="82"/>
      <c r="BN308" s="82"/>
      <c r="BO308" s="82"/>
      <c r="BP308" s="82"/>
      <c r="BQ308" s="82"/>
      <c r="BR308" s="82"/>
      <c r="BS308" s="82"/>
      <c r="BT308" s="82"/>
      <c r="BU308" s="82"/>
      <c r="BV308" s="82"/>
      <c r="BW308" s="82"/>
      <c r="BX308" s="82"/>
      <c r="BY308" s="82"/>
    </row>
    <row r="309" spans="6:77" s="83" customFormat="1" x14ac:dyDescent="0.2">
      <c r="F309" s="98"/>
      <c r="H309" s="99"/>
      <c r="AE309" s="82"/>
      <c r="AF309" s="82"/>
      <c r="AG309" s="82"/>
      <c r="AH309" s="82"/>
      <c r="AI309" s="82"/>
      <c r="AJ309" s="82"/>
      <c r="AK309" s="82"/>
      <c r="AL309" s="82"/>
      <c r="AM309" s="82"/>
      <c r="AN309" s="82"/>
      <c r="AO309" s="82"/>
      <c r="AP309" s="82"/>
      <c r="AQ309" s="82"/>
      <c r="AR309" s="82"/>
      <c r="AS309" s="82"/>
      <c r="AT309" s="82"/>
      <c r="AU309" s="82"/>
      <c r="AV309" s="82"/>
      <c r="AW309" s="82"/>
      <c r="AX309" s="82"/>
      <c r="AY309" s="82"/>
      <c r="AZ309" s="82"/>
      <c r="BA309" s="82"/>
      <c r="BB309" s="82"/>
      <c r="BC309" s="82"/>
      <c r="BD309" s="82"/>
      <c r="BE309" s="82"/>
      <c r="BF309" s="82"/>
      <c r="BG309" s="82"/>
      <c r="BH309" s="82"/>
      <c r="BI309" s="82"/>
      <c r="BJ309" s="82"/>
      <c r="BK309" s="82"/>
      <c r="BL309" s="82"/>
      <c r="BM309" s="82"/>
      <c r="BN309" s="82"/>
      <c r="BO309" s="82"/>
      <c r="BP309" s="82"/>
      <c r="BQ309" s="82"/>
      <c r="BR309" s="82"/>
      <c r="BS309" s="82"/>
      <c r="BT309" s="82"/>
      <c r="BU309" s="82"/>
      <c r="BV309" s="82"/>
      <c r="BW309" s="82"/>
      <c r="BX309" s="82"/>
      <c r="BY309" s="82"/>
    </row>
    <row r="310" spans="6:77" s="83" customFormat="1" x14ac:dyDescent="0.2">
      <c r="F310" s="98"/>
      <c r="H310" s="99"/>
      <c r="AE310" s="82"/>
      <c r="AF310" s="82"/>
      <c r="AG310" s="82"/>
      <c r="AH310" s="82"/>
      <c r="AI310" s="82"/>
      <c r="AJ310" s="82"/>
      <c r="AK310" s="82"/>
      <c r="AL310" s="82"/>
      <c r="AM310" s="82"/>
      <c r="AN310" s="82"/>
      <c r="AO310" s="82"/>
      <c r="AP310" s="82"/>
      <c r="AQ310" s="82"/>
      <c r="AR310" s="82"/>
      <c r="AS310" s="82"/>
      <c r="AT310" s="82"/>
      <c r="AU310" s="82"/>
      <c r="AV310" s="82"/>
      <c r="AW310" s="82"/>
      <c r="AX310" s="82"/>
      <c r="AY310" s="82"/>
      <c r="AZ310" s="82"/>
      <c r="BA310" s="82"/>
      <c r="BB310" s="82"/>
      <c r="BC310" s="82"/>
      <c r="BD310" s="82"/>
      <c r="BE310" s="82"/>
      <c r="BF310" s="82"/>
      <c r="BG310" s="82"/>
      <c r="BH310" s="82"/>
      <c r="BI310" s="82"/>
      <c r="BJ310" s="82"/>
      <c r="BK310" s="82"/>
      <c r="BL310" s="82"/>
      <c r="BM310" s="82"/>
      <c r="BN310" s="82"/>
      <c r="BO310" s="82"/>
      <c r="BP310" s="82"/>
      <c r="BQ310" s="82"/>
      <c r="BR310" s="82"/>
      <c r="BS310" s="82"/>
      <c r="BT310" s="82"/>
      <c r="BU310" s="82"/>
      <c r="BV310" s="82"/>
      <c r="BW310" s="82"/>
      <c r="BX310" s="82"/>
      <c r="BY310" s="82"/>
    </row>
    <row r="311" spans="6:77" s="83" customFormat="1" x14ac:dyDescent="0.2">
      <c r="F311" s="98"/>
      <c r="H311" s="99"/>
      <c r="AE311" s="82"/>
      <c r="AF311" s="82"/>
      <c r="AG311" s="82"/>
      <c r="AH311" s="82"/>
      <c r="AI311" s="82"/>
      <c r="AJ311" s="82"/>
      <c r="AK311" s="82"/>
      <c r="AL311" s="82"/>
      <c r="AM311" s="82"/>
      <c r="AN311" s="82"/>
      <c r="AO311" s="82"/>
      <c r="AP311" s="82"/>
      <c r="AQ311" s="82"/>
      <c r="AR311" s="82"/>
      <c r="AS311" s="82"/>
      <c r="AT311" s="82"/>
      <c r="AU311" s="82"/>
      <c r="AV311" s="82"/>
      <c r="AW311" s="82"/>
      <c r="AX311" s="82"/>
      <c r="AY311" s="82"/>
      <c r="AZ311" s="82"/>
      <c r="BA311" s="82"/>
      <c r="BB311" s="82"/>
      <c r="BC311" s="82"/>
      <c r="BD311" s="82"/>
      <c r="BE311" s="82"/>
      <c r="BF311" s="82"/>
      <c r="BG311" s="82"/>
      <c r="BH311" s="82"/>
      <c r="BI311" s="82"/>
      <c r="BJ311" s="82"/>
      <c r="BK311" s="82"/>
      <c r="BL311" s="82"/>
      <c r="BM311" s="82"/>
      <c r="BN311" s="82"/>
      <c r="BO311" s="82"/>
      <c r="BP311" s="82"/>
      <c r="BQ311" s="82"/>
      <c r="BR311" s="82"/>
      <c r="BS311" s="82"/>
      <c r="BT311" s="82"/>
      <c r="BU311" s="82"/>
      <c r="BV311" s="82"/>
      <c r="BW311" s="82"/>
      <c r="BX311" s="82"/>
      <c r="BY311" s="82"/>
    </row>
    <row r="312" spans="6:77" s="83" customFormat="1" x14ac:dyDescent="0.2">
      <c r="F312" s="98"/>
      <c r="H312" s="99"/>
      <c r="AE312" s="82"/>
      <c r="AF312" s="82"/>
      <c r="AG312" s="82"/>
      <c r="AH312" s="82"/>
      <c r="AI312" s="82"/>
      <c r="AJ312" s="82"/>
      <c r="AK312" s="82"/>
      <c r="AL312" s="82"/>
      <c r="AM312" s="82"/>
      <c r="AN312" s="82"/>
      <c r="AO312" s="82"/>
      <c r="AP312" s="82"/>
      <c r="AQ312" s="82"/>
      <c r="AR312" s="82"/>
      <c r="AS312" s="82"/>
      <c r="AT312" s="82"/>
      <c r="AU312" s="82"/>
      <c r="AV312" s="82"/>
      <c r="AW312" s="82"/>
      <c r="AX312" s="82"/>
      <c r="AY312" s="82"/>
      <c r="AZ312" s="82"/>
      <c r="BA312" s="82"/>
      <c r="BB312" s="82"/>
      <c r="BC312" s="82"/>
      <c r="BD312" s="82"/>
      <c r="BE312" s="82"/>
      <c r="BF312" s="82"/>
      <c r="BG312" s="82"/>
      <c r="BH312" s="82"/>
      <c r="BI312" s="82"/>
      <c r="BJ312" s="82"/>
      <c r="BK312" s="82"/>
      <c r="BL312" s="82"/>
      <c r="BM312" s="82"/>
      <c r="BN312" s="82"/>
      <c r="BO312" s="82"/>
      <c r="BP312" s="82"/>
      <c r="BQ312" s="82"/>
      <c r="BR312" s="82"/>
      <c r="BS312" s="82"/>
      <c r="BT312" s="82"/>
      <c r="BU312" s="82"/>
      <c r="BV312" s="82"/>
      <c r="BW312" s="82"/>
      <c r="BX312" s="82"/>
      <c r="BY312" s="82"/>
    </row>
    <row r="313" spans="6:77" s="83" customFormat="1" x14ac:dyDescent="0.2">
      <c r="F313" s="98"/>
      <c r="H313" s="99"/>
      <c r="AE313" s="82"/>
      <c r="AF313" s="82"/>
      <c r="AG313" s="82"/>
      <c r="AH313" s="82"/>
      <c r="AI313" s="82"/>
      <c r="AJ313" s="82"/>
      <c r="AK313" s="82"/>
      <c r="AL313" s="82"/>
      <c r="AM313" s="82"/>
      <c r="AN313" s="82"/>
      <c r="AO313" s="82"/>
      <c r="AP313" s="82"/>
      <c r="AQ313" s="82"/>
      <c r="AR313" s="82"/>
      <c r="AS313" s="82"/>
      <c r="AT313" s="82"/>
      <c r="AU313" s="82"/>
      <c r="AV313" s="82"/>
      <c r="AW313" s="82"/>
      <c r="AX313" s="82"/>
      <c r="AY313" s="82"/>
      <c r="AZ313" s="82"/>
      <c r="BA313" s="82"/>
      <c r="BB313" s="82"/>
      <c r="BC313" s="82"/>
      <c r="BD313" s="82"/>
      <c r="BE313" s="82"/>
      <c r="BF313" s="82"/>
      <c r="BG313" s="82"/>
      <c r="BH313" s="82"/>
      <c r="BI313" s="82"/>
      <c r="BJ313" s="82"/>
      <c r="BK313" s="82"/>
      <c r="BL313" s="82"/>
      <c r="BM313" s="82"/>
      <c r="BN313" s="82"/>
      <c r="BO313" s="82"/>
      <c r="BP313" s="82"/>
      <c r="BQ313" s="82"/>
      <c r="BR313" s="82"/>
      <c r="BS313" s="82"/>
      <c r="BT313" s="82"/>
      <c r="BU313" s="82"/>
      <c r="BV313" s="82"/>
      <c r="BW313" s="82"/>
      <c r="BX313" s="82"/>
      <c r="BY313" s="82"/>
    </row>
    <row r="314" spans="6:77" s="83" customFormat="1" x14ac:dyDescent="0.2">
      <c r="F314" s="98"/>
      <c r="H314" s="99"/>
      <c r="AE314" s="82"/>
      <c r="AF314" s="82"/>
      <c r="AG314" s="82"/>
      <c r="AH314" s="82"/>
      <c r="AI314" s="82"/>
      <c r="AJ314" s="82"/>
      <c r="AK314" s="82"/>
      <c r="AL314" s="82"/>
      <c r="AM314" s="82"/>
      <c r="AN314" s="82"/>
      <c r="AO314" s="82"/>
      <c r="AP314" s="82"/>
      <c r="AQ314" s="82"/>
      <c r="AR314" s="82"/>
      <c r="AS314" s="82"/>
      <c r="AT314" s="82"/>
      <c r="AU314" s="82"/>
      <c r="AV314" s="82"/>
      <c r="AW314" s="82"/>
      <c r="AX314" s="82"/>
      <c r="AY314" s="82"/>
      <c r="AZ314" s="82"/>
      <c r="BA314" s="82"/>
      <c r="BB314" s="82"/>
      <c r="BC314" s="82"/>
      <c r="BD314" s="82"/>
      <c r="BE314" s="82"/>
      <c r="BF314" s="82"/>
      <c r="BG314" s="82"/>
      <c r="BH314" s="82"/>
      <c r="BI314" s="82"/>
      <c r="BJ314" s="82"/>
      <c r="BK314" s="82"/>
      <c r="BL314" s="82"/>
      <c r="BM314" s="82"/>
      <c r="BN314" s="82"/>
      <c r="BO314" s="82"/>
      <c r="BP314" s="82"/>
      <c r="BQ314" s="82"/>
      <c r="BR314" s="82"/>
      <c r="BS314" s="82"/>
      <c r="BT314" s="82"/>
      <c r="BU314" s="82"/>
      <c r="BV314" s="82"/>
      <c r="BW314" s="82"/>
      <c r="BX314" s="82"/>
      <c r="BY314" s="82"/>
    </row>
    <row r="315" spans="6:77" s="83" customFormat="1" x14ac:dyDescent="0.2">
      <c r="F315" s="98"/>
      <c r="H315" s="99"/>
      <c r="AE315" s="82"/>
      <c r="AF315" s="82"/>
      <c r="AG315" s="82"/>
      <c r="AH315" s="82"/>
      <c r="AI315" s="82"/>
      <c r="AJ315" s="82"/>
      <c r="AK315" s="82"/>
      <c r="AL315" s="82"/>
      <c r="AM315" s="82"/>
      <c r="AN315" s="82"/>
      <c r="AO315" s="82"/>
      <c r="AP315" s="82"/>
      <c r="AQ315" s="82"/>
      <c r="AR315" s="82"/>
      <c r="AS315" s="82"/>
      <c r="AT315" s="82"/>
      <c r="AU315" s="82"/>
      <c r="AV315" s="82"/>
      <c r="AW315" s="82"/>
      <c r="AX315" s="82"/>
      <c r="AY315" s="82"/>
      <c r="AZ315" s="82"/>
      <c r="BA315" s="82"/>
      <c r="BB315" s="82"/>
      <c r="BC315" s="82"/>
      <c r="BD315" s="82"/>
      <c r="BE315" s="82"/>
      <c r="BF315" s="82"/>
      <c r="BG315" s="82"/>
      <c r="BH315" s="82"/>
      <c r="BI315" s="82"/>
      <c r="BJ315" s="82"/>
      <c r="BK315" s="82"/>
      <c r="BL315" s="82"/>
      <c r="BM315" s="82"/>
      <c r="BN315" s="82"/>
      <c r="BO315" s="82"/>
      <c r="BP315" s="82"/>
      <c r="BQ315" s="82"/>
      <c r="BR315" s="82"/>
      <c r="BS315" s="82"/>
      <c r="BT315" s="82"/>
      <c r="BU315" s="82"/>
      <c r="BV315" s="82"/>
      <c r="BW315" s="82"/>
      <c r="BX315" s="82"/>
      <c r="BY315" s="82"/>
    </row>
    <row r="316" spans="6:77" s="83" customFormat="1" x14ac:dyDescent="0.2">
      <c r="F316" s="98"/>
      <c r="H316" s="99"/>
      <c r="AE316" s="82"/>
      <c r="AF316" s="82"/>
      <c r="AG316" s="82"/>
      <c r="AH316" s="82"/>
      <c r="AI316" s="82"/>
      <c r="AJ316" s="82"/>
      <c r="AK316" s="82"/>
      <c r="AL316" s="82"/>
      <c r="AM316" s="82"/>
      <c r="AN316" s="82"/>
      <c r="AO316" s="82"/>
      <c r="AP316" s="82"/>
      <c r="AQ316" s="82"/>
      <c r="AR316" s="82"/>
      <c r="AS316" s="82"/>
      <c r="AT316" s="82"/>
      <c r="AU316" s="82"/>
      <c r="AV316" s="82"/>
      <c r="AW316" s="82"/>
      <c r="AX316" s="82"/>
      <c r="AY316" s="82"/>
      <c r="AZ316" s="82"/>
      <c r="BA316" s="82"/>
      <c r="BB316" s="82"/>
      <c r="BC316" s="82"/>
      <c r="BD316" s="82"/>
      <c r="BE316" s="82"/>
      <c r="BF316" s="82"/>
      <c r="BG316" s="82"/>
      <c r="BH316" s="82"/>
      <c r="BI316" s="82"/>
      <c r="BJ316" s="82"/>
      <c r="BK316" s="82"/>
      <c r="BL316" s="82"/>
      <c r="BM316" s="82"/>
      <c r="BN316" s="82"/>
      <c r="BO316" s="82"/>
      <c r="BP316" s="82"/>
      <c r="BQ316" s="82"/>
      <c r="BR316" s="82"/>
      <c r="BS316" s="82"/>
      <c r="BT316" s="82"/>
      <c r="BU316" s="82"/>
      <c r="BV316" s="82"/>
      <c r="BW316" s="82"/>
      <c r="BX316" s="82"/>
      <c r="BY316" s="82"/>
    </row>
    <row r="317" spans="6:77" s="83" customFormat="1" x14ac:dyDescent="0.2">
      <c r="F317" s="98"/>
      <c r="H317" s="99"/>
      <c r="AE317" s="82"/>
      <c r="AF317" s="82"/>
      <c r="AG317" s="82"/>
      <c r="AH317" s="82"/>
      <c r="AI317" s="82"/>
      <c r="AJ317" s="82"/>
      <c r="AK317" s="82"/>
      <c r="AL317" s="82"/>
      <c r="AM317" s="82"/>
      <c r="AN317" s="82"/>
      <c r="AO317" s="82"/>
      <c r="AP317" s="82"/>
      <c r="AQ317" s="82"/>
      <c r="AR317" s="82"/>
      <c r="AS317" s="82"/>
      <c r="AT317" s="82"/>
      <c r="AU317" s="82"/>
      <c r="AV317" s="82"/>
      <c r="AW317" s="82"/>
      <c r="AX317" s="82"/>
      <c r="AY317" s="82"/>
      <c r="AZ317" s="82"/>
      <c r="BA317" s="82"/>
      <c r="BB317" s="82"/>
      <c r="BC317" s="82"/>
      <c r="BD317" s="82"/>
      <c r="BE317" s="82"/>
      <c r="BF317" s="82"/>
      <c r="BG317" s="82"/>
      <c r="BH317" s="82"/>
      <c r="BI317" s="82"/>
      <c r="BJ317" s="82"/>
      <c r="BK317" s="82"/>
      <c r="BL317" s="82"/>
      <c r="BM317" s="82"/>
      <c r="BN317" s="82"/>
      <c r="BO317" s="82"/>
      <c r="BP317" s="82"/>
      <c r="BQ317" s="82"/>
      <c r="BR317" s="82"/>
      <c r="BS317" s="82"/>
      <c r="BT317" s="82"/>
      <c r="BU317" s="82"/>
      <c r="BV317" s="82"/>
      <c r="BW317" s="82"/>
      <c r="BX317" s="82"/>
      <c r="BY317" s="82"/>
    </row>
    <row r="318" spans="6:77" s="83" customFormat="1" x14ac:dyDescent="0.2">
      <c r="F318" s="98"/>
      <c r="H318" s="99"/>
      <c r="AE318" s="82"/>
      <c r="AF318" s="82"/>
      <c r="AG318" s="82"/>
      <c r="AH318" s="82"/>
      <c r="AI318" s="82"/>
      <c r="AJ318" s="82"/>
      <c r="AK318" s="82"/>
      <c r="AL318" s="82"/>
      <c r="AM318" s="82"/>
      <c r="AN318" s="82"/>
      <c r="AO318" s="82"/>
      <c r="AP318" s="82"/>
      <c r="AQ318" s="82"/>
      <c r="AR318" s="82"/>
      <c r="AS318" s="82"/>
      <c r="AT318" s="82"/>
      <c r="AU318" s="82"/>
      <c r="AV318" s="82"/>
      <c r="AW318" s="82"/>
      <c r="AX318" s="82"/>
      <c r="AY318" s="82"/>
      <c r="AZ318" s="82"/>
      <c r="BA318" s="82"/>
      <c r="BB318" s="82"/>
      <c r="BC318" s="82"/>
      <c r="BD318" s="82"/>
      <c r="BE318" s="82"/>
      <c r="BF318" s="82"/>
      <c r="BG318" s="82"/>
      <c r="BH318" s="82"/>
      <c r="BI318" s="82"/>
      <c r="BJ318" s="82"/>
      <c r="BK318" s="82"/>
      <c r="BL318" s="82"/>
      <c r="BM318" s="82"/>
      <c r="BN318" s="82"/>
      <c r="BO318" s="82"/>
      <c r="BP318" s="82"/>
      <c r="BQ318" s="82"/>
      <c r="BR318" s="82"/>
      <c r="BS318" s="82"/>
      <c r="BT318" s="82"/>
      <c r="BU318" s="82"/>
      <c r="BV318" s="82"/>
      <c r="BW318" s="82"/>
      <c r="BX318" s="82"/>
      <c r="BY318" s="82"/>
    </row>
    <row r="319" spans="6:77" s="83" customFormat="1" x14ac:dyDescent="0.2">
      <c r="F319" s="98"/>
      <c r="H319" s="99"/>
      <c r="AE319" s="82"/>
      <c r="AF319" s="82"/>
      <c r="AG319" s="82"/>
      <c r="AH319" s="82"/>
      <c r="AI319" s="82"/>
      <c r="AJ319" s="82"/>
      <c r="AK319" s="82"/>
      <c r="AL319" s="82"/>
      <c r="AM319" s="82"/>
      <c r="AN319" s="82"/>
      <c r="AO319" s="82"/>
      <c r="AP319" s="82"/>
      <c r="AQ319" s="82"/>
      <c r="AR319" s="82"/>
      <c r="AS319" s="82"/>
      <c r="AT319" s="82"/>
      <c r="AU319" s="82"/>
      <c r="AV319" s="82"/>
      <c r="AW319" s="82"/>
      <c r="AX319" s="82"/>
      <c r="AY319" s="82"/>
      <c r="AZ319" s="82"/>
      <c r="BA319" s="82"/>
      <c r="BB319" s="82"/>
      <c r="BC319" s="82"/>
      <c r="BD319" s="82"/>
      <c r="BE319" s="82"/>
      <c r="BF319" s="82"/>
      <c r="BG319" s="82"/>
      <c r="BH319" s="82"/>
      <c r="BI319" s="82"/>
      <c r="BJ319" s="82"/>
      <c r="BK319" s="82"/>
      <c r="BL319" s="82"/>
      <c r="BM319" s="82"/>
      <c r="BN319" s="82"/>
      <c r="BO319" s="82"/>
      <c r="BP319" s="82"/>
      <c r="BQ319" s="82"/>
      <c r="BR319" s="82"/>
      <c r="BS319" s="82"/>
      <c r="BT319" s="82"/>
      <c r="BU319" s="82"/>
      <c r="BV319" s="82"/>
      <c r="BW319" s="82"/>
      <c r="BX319" s="82"/>
      <c r="BY319" s="82"/>
    </row>
    <row r="320" spans="6:77" s="83" customFormat="1" x14ac:dyDescent="0.2">
      <c r="F320" s="98"/>
      <c r="H320" s="99"/>
      <c r="AE320" s="82"/>
      <c r="AF320" s="82"/>
      <c r="AG320" s="82"/>
      <c r="AH320" s="82"/>
      <c r="AI320" s="82"/>
      <c r="AJ320" s="82"/>
      <c r="AK320" s="82"/>
      <c r="AL320" s="82"/>
      <c r="AM320" s="82"/>
      <c r="AN320" s="82"/>
      <c r="AO320" s="82"/>
      <c r="AP320" s="82"/>
      <c r="AQ320" s="82"/>
      <c r="AR320" s="82"/>
      <c r="AS320" s="82"/>
      <c r="AT320" s="82"/>
      <c r="AU320" s="82"/>
      <c r="AV320" s="82"/>
      <c r="AW320" s="82"/>
      <c r="AX320" s="82"/>
      <c r="AY320" s="82"/>
      <c r="AZ320" s="82"/>
      <c r="BA320" s="82"/>
      <c r="BB320" s="82"/>
      <c r="BC320" s="82"/>
      <c r="BD320" s="82"/>
      <c r="BE320" s="82"/>
      <c r="BF320" s="82"/>
      <c r="BG320" s="82"/>
      <c r="BH320" s="82"/>
      <c r="BI320" s="82"/>
      <c r="BJ320" s="82"/>
      <c r="BK320" s="82"/>
      <c r="BL320" s="82"/>
      <c r="BM320" s="82"/>
      <c r="BN320" s="82"/>
      <c r="BO320" s="82"/>
      <c r="BP320" s="82"/>
      <c r="BQ320" s="82"/>
      <c r="BR320" s="82"/>
      <c r="BS320" s="82"/>
      <c r="BT320" s="82"/>
      <c r="BU320" s="82"/>
      <c r="BV320" s="82"/>
      <c r="BW320" s="82"/>
      <c r="BX320" s="82"/>
      <c r="BY320" s="82"/>
    </row>
    <row r="321" spans="6:77" s="83" customFormat="1" x14ac:dyDescent="0.2">
      <c r="F321" s="98"/>
      <c r="H321" s="99"/>
      <c r="AE321" s="82"/>
      <c r="AF321" s="82"/>
      <c r="AG321" s="82"/>
      <c r="AH321" s="82"/>
      <c r="AI321" s="82"/>
      <c r="AJ321" s="82"/>
      <c r="AK321" s="82"/>
      <c r="AL321" s="82"/>
      <c r="AM321" s="82"/>
      <c r="AN321" s="82"/>
      <c r="AO321" s="82"/>
      <c r="AP321" s="82"/>
      <c r="AQ321" s="82"/>
      <c r="AR321" s="82"/>
      <c r="AS321" s="82"/>
      <c r="AT321" s="82"/>
      <c r="AU321" s="82"/>
      <c r="AV321" s="82"/>
      <c r="AW321" s="82"/>
      <c r="AX321" s="82"/>
      <c r="AY321" s="82"/>
      <c r="AZ321" s="82"/>
      <c r="BA321" s="82"/>
      <c r="BB321" s="82"/>
      <c r="BC321" s="82"/>
      <c r="BD321" s="82"/>
      <c r="BE321" s="82"/>
      <c r="BF321" s="82"/>
      <c r="BG321" s="82"/>
      <c r="BH321" s="82"/>
      <c r="BI321" s="82"/>
      <c r="BJ321" s="82"/>
      <c r="BK321" s="82"/>
      <c r="BL321" s="82"/>
      <c r="BM321" s="82"/>
      <c r="BN321" s="82"/>
      <c r="BO321" s="82"/>
      <c r="BP321" s="82"/>
      <c r="BQ321" s="82"/>
      <c r="BR321" s="82"/>
      <c r="BS321" s="82"/>
      <c r="BT321" s="82"/>
      <c r="BU321" s="82"/>
      <c r="BV321" s="82"/>
      <c r="BW321" s="82"/>
      <c r="BX321" s="82"/>
      <c r="BY321" s="82"/>
    </row>
    <row r="322" spans="6:77" s="83" customFormat="1" x14ac:dyDescent="0.2">
      <c r="F322" s="98"/>
      <c r="H322" s="99"/>
      <c r="AE322" s="82"/>
      <c r="AF322" s="82"/>
      <c r="AG322" s="82"/>
      <c r="AH322" s="82"/>
      <c r="AI322" s="82"/>
      <c r="AJ322" s="82"/>
      <c r="AK322" s="82"/>
      <c r="AL322" s="82"/>
      <c r="AM322" s="82"/>
      <c r="AN322" s="82"/>
      <c r="AO322" s="82"/>
      <c r="AP322" s="82"/>
      <c r="AQ322" s="82"/>
      <c r="AR322" s="82"/>
      <c r="AS322" s="82"/>
      <c r="AT322" s="82"/>
      <c r="AU322" s="82"/>
      <c r="AV322" s="82"/>
      <c r="AW322" s="82"/>
      <c r="AX322" s="82"/>
      <c r="AY322" s="82"/>
      <c r="AZ322" s="82"/>
      <c r="BA322" s="82"/>
      <c r="BB322" s="82"/>
      <c r="BC322" s="82"/>
      <c r="BD322" s="82"/>
      <c r="BE322" s="82"/>
      <c r="BF322" s="82"/>
      <c r="BG322" s="82"/>
      <c r="BH322" s="82"/>
      <c r="BI322" s="82"/>
      <c r="BJ322" s="82"/>
      <c r="BK322" s="82"/>
      <c r="BL322" s="82"/>
      <c r="BM322" s="82"/>
      <c r="BN322" s="82"/>
      <c r="BO322" s="82"/>
      <c r="BP322" s="82"/>
      <c r="BQ322" s="82"/>
      <c r="BR322" s="82"/>
      <c r="BS322" s="82"/>
      <c r="BT322" s="82"/>
      <c r="BU322" s="82"/>
      <c r="BV322" s="82"/>
      <c r="BW322" s="82"/>
      <c r="BX322" s="82"/>
      <c r="BY322" s="82"/>
    </row>
    <row r="323" spans="6:77" s="83" customFormat="1" x14ac:dyDescent="0.2">
      <c r="F323" s="98"/>
      <c r="H323" s="99"/>
      <c r="AE323" s="82"/>
      <c r="AF323" s="82"/>
      <c r="AG323" s="82"/>
      <c r="AH323" s="82"/>
      <c r="AI323" s="82"/>
      <c r="AJ323" s="82"/>
      <c r="AK323" s="82"/>
      <c r="AL323" s="82"/>
      <c r="AM323" s="82"/>
      <c r="AN323" s="82"/>
      <c r="AO323" s="82"/>
      <c r="AP323" s="82"/>
      <c r="AQ323" s="82"/>
      <c r="AR323" s="82"/>
      <c r="AS323" s="82"/>
      <c r="AT323" s="82"/>
      <c r="AU323" s="82"/>
      <c r="AV323" s="82"/>
      <c r="AW323" s="82"/>
      <c r="AX323" s="82"/>
      <c r="AY323" s="82"/>
      <c r="AZ323" s="82"/>
      <c r="BA323" s="82"/>
      <c r="BB323" s="82"/>
      <c r="BC323" s="82"/>
      <c r="BD323" s="82"/>
      <c r="BE323" s="82"/>
      <c r="BF323" s="82"/>
      <c r="BG323" s="82"/>
      <c r="BH323" s="82"/>
      <c r="BI323" s="82"/>
      <c r="BJ323" s="82"/>
      <c r="BK323" s="82"/>
      <c r="BL323" s="82"/>
      <c r="BM323" s="82"/>
      <c r="BN323" s="82"/>
      <c r="BO323" s="82"/>
      <c r="BP323" s="82"/>
      <c r="BQ323" s="82"/>
      <c r="BR323" s="82"/>
      <c r="BS323" s="82"/>
      <c r="BT323" s="82"/>
      <c r="BU323" s="82"/>
      <c r="BV323" s="82"/>
      <c r="BW323" s="82"/>
      <c r="BX323" s="82"/>
      <c r="BY323" s="82"/>
    </row>
    <row r="324" spans="6:77" s="83" customFormat="1" x14ac:dyDescent="0.2">
      <c r="F324" s="98"/>
      <c r="H324" s="99"/>
      <c r="AE324" s="82"/>
      <c r="AF324" s="82"/>
      <c r="AG324" s="82"/>
      <c r="AH324" s="82"/>
      <c r="AI324" s="82"/>
      <c r="AJ324" s="82"/>
      <c r="AK324" s="82"/>
      <c r="AL324" s="82"/>
      <c r="AM324" s="82"/>
      <c r="AN324" s="82"/>
      <c r="AO324" s="82"/>
      <c r="AP324" s="82"/>
      <c r="AQ324" s="82"/>
      <c r="AR324" s="82"/>
      <c r="AS324" s="82"/>
      <c r="AT324" s="82"/>
      <c r="AU324" s="82"/>
      <c r="AV324" s="82"/>
      <c r="AW324" s="82"/>
      <c r="AX324" s="82"/>
      <c r="AY324" s="82"/>
      <c r="AZ324" s="82"/>
      <c r="BA324" s="82"/>
      <c r="BB324" s="82"/>
      <c r="BC324" s="82"/>
      <c r="BD324" s="82"/>
      <c r="BE324" s="82"/>
      <c r="BF324" s="82"/>
      <c r="BG324" s="82"/>
      <c r="BH324" s="82"/>
      <c r="BI324" s="82"/>
      <c r="BJ324" s="82"/>
      <c r="BK324" s="82"/>
      <c r="BL324" s="82"/>
      <c r="BM324" s="82"/>
      <c r="BN324" s="82"/>
      <c r="BO324" s="82"/>
      <c r="BP324" s="82"/>
      <c r="BQ324" s="82"/>
      <c r="BR324" s="82"/>
      <c r="BS324" s="82"/>
      <c r="BT324" s="82"/>
      <c r="BU324" s="82"/>
      <c r="BV324" s="82"/>
      <c r="BW324" s="82"/>
      <c r="BX324" s="82"/>
      <c r="BY324" s="82"/>
    </row>
    <row r="325" spans="6:77" s="83" customFormat="1" x14ac:dyDescent="0.2">
      <c r="F325" s="98"/>
      <c r="H325" s="99"/>
      <c r="AE325" s="82"/>
      <c r="AF325" s="82"/>
      <c r="AG325" s="82"/>
      <c r="AH325" s="82"/>
      <c r="AI325" s="82"/>
      <c r="AJ325" s="82"/>
      <c r="AK325" s="82"/>
      <c r="AL325" s="82"/>
      <c r="AM325" s="82"/>
      <c r="AN325" s="82"/>
      <c r="AO325" s="82"/>
      <c r="AP325" s="82"/>
      <c r="AQ325" s="82"/>
      <c r="AR325" s="82"/>
      <c r="AS325" s="82"/>
      <c r="AT325" s="82"/>
      <c r="AU325" s="82"/>
      <c r="AV325" s="82"/>
      <c r="AW325" s="82"/>
      <c r="AX325" s="82"/>
      <c r="AY325" s="82"/>
      <c r="AZ325" s="82"/>
      <c r="BA325" s="82"/>
      <c r="BB325" s="82"/>
      <c r="BC325" s="82"/>
      <c r="BD325" s="82"/>
      <c r="BE325" s="82"/>
      <c r="BF325" s="82"/>
      <c r="BG325" s="82"/>
      <c r="BH325" s="82"/>
      <c r="BI325" s="82"/>
      <c r="BJ325" s="82"/>
      <c r="BK325" s="82"/>
      <c r="BL325" s="82"/>
      <c r="BM325" s="82"/>
      <c r="BN325" s="82"/>
      <c r="BO325" s="82"/>
      <c r="BP325" s="82"/>
      <c r="BQ325" s="82"/>
      <c r="BR325" s="82"/>
      <c r="BS325" s="82"/>
      <c r="BT325" s="82"/>
      <c r="BU325" s="82"/>
      <c r="BV325" s="82"/>
      <c r="BW325" s="82"/>
      <c r="BX325" s="82"/>
      <c r="BY325" s="82"/>
    </row>
    <row r="326" spans="6:77" s="83" customFormat="1" x14ac:dyDescent="0.2">
      <c r="F326" s="98"/>
      <c r="H326" s="99"/>
      <c r="AE326" s="82"/>
      <c r="AF326" s="82"/>
      <c r="AG326" s="82"/>
      <c r="AH326" s="82"/>
      <c r="AI326" s="82"/>
      <c r="AJ326" s="82"/>
      <c r="AK326" s="82"/>
      <c r="AL326" s="82"/>
      <c r="AM326" s="82"/>
      <c r="AN326" s="82"/>
      <c r="AO326" s="82"/>
      <c r="AP326" s="82"/>
      <c r="AQ326" s="82"/>
      <c r="AR326" s="82"/>
      <c r="AS326" s="82"/>
      <c r="AT326" s="82"/>
      <c r="AU326" s="82"/>
      <c r="AV326" s="82"/>
      <c r="AW326" s="82"/>
      <c r="AX326" s="82"/>
      <c r="AY326" s="82"/>
      <c r="AZ326" s="82"/>
      <c r="BA326" s="82"/>
      <c r="BB326" s="82"/>
      <c r="BC326" s="82"/>
      <c r="BD326" s="82"/>
      <c r="BE326" s="82"/>
      <c r="BF326" s="82"/>
      <c r="BG326" s="82"/>
      <c r="BH326" s="82"/>
      <c r="BI326" s="82"/>
      <c r="BJ326" s="82"/>
      <c r="BK326" s="82"/>
      <c r="BL326" s="82"/>
      <c r="BM326" s="82"/>
      <c r="BN326" s="82"/>
      <c r="BO326" s="82"/>
      <c r="BP326" s="82"/>
      <c r="BQ326" s="82"/>
      <c r="BR326" s="82"/>
      <c r="BS326" s="82"/>
      <c r="BT326" s="82"/>
      <c r="BU326" s="82"/>
      <c r="BV326" s="82"/>
      <c r="BW326" s="82"/>
      <c r="BX326" s="82"/>
      <c r="BY326" s="82"/>
    </row>
    <row r="327" spans="6:77" s="83" customFormat="1" x14ac:dyDescent="0.2">
      <c r="F327" s="98"/>
      <c r="H327" s="99"/>
      <c r="AE327" s="82"/>
      <c r="AF327" s="82"/>
      <c r="AG327" s="82"/>
      <c r="AH327" s="82"/>
      <c r="AI327" s="82"/>
      <c r="AJ327" s="82"/>
      <c r="AK327" s="82"/>
      <c r="AL327" s="82"/>
      <c r="AM327" s="82"/>
      <c r="AN327" s="82"/>
      <c r="AO327" s="82"/>
      <c r="AP327" s="82"/>
      <c r="AQ327" s="82"/>
      <c r="AR327" s="82"/>
      <c r="AS327" s="82"/>
      <c r="AT327" s="82"/>
      <c r="AU327" s="82"/>
      <c r="AV327" s="82"/>
      <c r="AW327" s="82"/>
      <c r="AX327" s="82"/>
      <c r="AY327" s="82"/>
      <c r="AZ327" s="82"/>
      <c r="BA327" s="82"/>
      <c r="BB327" s="82"/>
      <c r="BC327" s="82"/>
      <c r="BD327" s="82"/>
      <c r="BE327" s="82"/>
      <c r="BF327" s="82"/>
      <c r="BG327" s="82"/>
      <c r="BH327" s="82"/>
      <c r="BI327" s="82"/>
      <c r="BJ327" s="82"/>
      <c r="BK327" s="82"/>
      <c r="BL327" s="82"/>
      <c r="BM327" s="82"/>
      <c r="BN327" s="82"/>
      <c r="BO327" s="82"/>
      <c r="BP327" s="82"/>
      <c r="BQ327" s="82"/>
      <c r="BR327" s="82"/>
      <c r="BS327" s="82"/>
      <c r="BT327" s="82"/>
      <c r="BU327" s="82"/>
      <c r="BV327" s="82"/>
      <c r="BW327" s="82"/>
      <c r="BX327" s="82"/>
      <c r="BY327" s="82"/>
    </row>
    <row r="328" spans="6:77" s="83" customFormat="1" x14ac:dyDescent="0.2">
      <c r="F328" s="98"/>
      <c r="H328" s="99"/>
      <c r="AE328" s="82"/>
      <c r="AF328" s="82"/>
      <c r="AG328" s="82"/>
      <c r="AH328" s="82"/>
      <c r="AI328" s="82"/>
      <c r="AJ328" s="82"/>
      <c r="AK328" s="82"/>
      <c r="AL328" s="82"/>
      <c r="AM328" s="82"/>
      <c r="AN328" s="82"/>
      <c r="AO328" s="82"/>
      <c r="AP328" s="82"/>
      <c r="AQ328" s="82"/>
      <c r="AR328" s="82"/>
      <c r="AS328" s="82"/>
      <c r="AT328" s="82"/>
      <c r="AU328" s="82"/>
      <c r="AV328" s="82"/>
      <c r="AW328" s="82"/>
      <c r="AX328" s="82"/>
      <c r="AY328" s="82"/>
      <c r="AZ328" s="82"/>
      <c r="BA328" s="82"/>
      <c r="BB328" s="82"/>
      <c r="BC328" s="82"/>
      <c r="BD328" s="82"/>
      <c r="BE328" s="82"/>
      <c r="BF328" s="82"/>
      <c r="BG328" s="82"/>
      <c r="BH328" s="82"/>
      <c r="BI328" s="82"/>
      <c r="BJ328" s="82"/>
      <c r="BK328" s="82"/>
      <c r="BL328" s="82"/>
      <c r="BM328" s="82"/>
      <c r="BN328" s="82"/>
      <c r="BO328" s="82"/>
      <c r="BP328" s="82"/>
      <c r="BQ328" s="82"/>
      <c r="BR328" s="82"/>
      <c r="BS328" s="82"/>
      <c r="BT328" s="82"/>
      <c r="BU328" s="82"/>
      <c r="BV328" s="82"/>
      <c r="BW328" s="82"/>
      <c r="BX328" s="82"/>
      <c r="BY328" s="82"/>
    </row>
    <row r="329" spans="6:77" s="83" customFormat="1" x14ac:dyDescent="0.2">
      <c r="F329" s="98"/>
      <c r="H329" s="99"/>
      <c r="AE329" s="82"/>
      <c r="AF329" s="82"/>
      <c r="AG329" s="82"/>
      <c r="AH329" s="82"/>
      <c r="AI329" s="82"/>
      <c r="AJ329" s="82"/>
      <c r="AK329" s="82"/>
      <c r="AL329" s="82"/>
      <c r="AM329" s="82"/>
      <c r="AN329" s="82"/>
      <c r="AO329" s="82"/>
      <c r="AP329" s="82"/>
      <c r="AQ329" s="82"/>
      <c r="AR329" s="82"/>
      <c r="AS329" s="82"/>
      <c r="AT329" s="82"/>
      <c r="AU329" s="82"/>
      <c r="AV329" s="82"/>
      <c r="AW329" s="82"/>
      <c r="AX329" s="82"/>
      <c r="AY329" s="82"/>
      <c r="AZ329" s="82"/>
      <c r="BA329" s="82"/>
      <c r="BB329" s="82"/>
      <c r="BC329" s="82"/>
      <c r="BD329" s="82"/>
      <c r="BE329" s="82"/>
      <c r="BF329" s="82"/>
      <c r="BG329" s="82"/>
      <c r="BH329" s="82"/>
      <c r="BI329" s="82"/>
      <c r="BJ329" s="82"/>
      <c r="BK329" s="82"/>
      <c r="BL329" s="82"/>
      <c r="BM329" s="82"/>
      <c r="BN329" s="82"/>
      <c r="BO329" s="82"/>
      <c r="BP329" s="82"/>
      <c r="BQ329" s="82"/>
      <c r="BR329" s="82"/>
      <c r="BS329" s="82"/>
      <c r="BT329" s="82"/>
      <c r="BU329" s="82"/>
      <c r="BV329" s="82"/>
      <c r="BW329" s="82"/>
      <c r="BX329" s="82"/>
      <c r="BY329" s="82"/>
    </row>
    <row r="330" spans="6:77" s="83" customFormat="1" x14ac:dyDescent="0.2">
      <c r="F330" s="98"/>
      <c r="H330" s="99"/>
      <c r="AE330" s="82"/>
      <c r="AF330" s="82"/>
      <c r="AG330" s="82"/>
      <c r="AH330" s="82"/>
      <c r="AI330" s="82"/>
      <c r="AJ330" s="82"/>
      <c r="AK330" s="82"/>
      <c r="AL330" s="82"/>
      <c r="AM330" s="82"/>
      <c r="AN330" s="82"/>
      <c r="AO330" s="82"/>
      <c r="AP330" s="82"/>
      <c r="AQ330" s="82"/>
      <c r="AR330" s="82"/>
      <c r="AS330" s="82"/>
      <c r="AT330" s="82"/>
      <c r="AU330" s="82"/>
      <c r="AV330" s="82"/>
      <c r="AW330" s="82"/>
      <c r="AX330" s="82"/>
      <c r="AY330" s="82"/>
      <c r="AZ330" s="82"/>
      <c r="BA330" s="82"/>
      <c r="BB330" s="82"/>
      <c r="BC330" s="82"/>
      <c r="BD330" s="82"/>
      <c r="BE330" s="82"/>
      <c r="BF330" s="82"/>
      <c r="BG330" s="82"/>
      <c r="BH330" s="82"/>
      <c r="BI330" s="82"/>
      <c r="BJ330" s="82"/>
      <c r="BK330" s="82"/>
      <c r="BL330" s="82"/>
      <c r="BM330" s="82"/>
      <c r="BN330" s="82"/>
      <c r="BO330" s="82"/>
      <c r="BP330" s="82"/>
      <c r="BQ330" s="82"/>
      <c r="BR330" s="82"/>
      <c r="BS330" s="82"/>
      <c r="BT330" s="82"/>
      <c r="BU330" s="82"/>
      <c r="BV330" s="82"/>
      <c r="BW330" s="82"/>
      <c r="BX330" s="82"/>
      <c r="BY330" s="82"/>
    </row>
    <row r="331" spans="6:77" s="83" customFormat="1" x14ac:dyDescent="0.2">
      <c r="F331" s="98"/>
      <c r="H331" s="99"/>
      <c r="AE331" s="82"/>
      <c r="AF331" s="82"/>
      <c r="AG331" s="82"/>
      <c r="AH331" s="82"/>
      <c r="AI331" s="82"/>
      <c r="AJ331" s="82"/>
      <c r="AK331" s="82"/>
      <c r="AL331" s="82"/>
      <c r="AM331" s="82"/>
      <c r="AN331" s="82"/>
      <c r="AO331" s="82"/>
      <c r="AP331" s="82"/>
      <c r="AQ331" s="82"/>
      <c r="AR331" s="82"/>
      <c r="AS331" s="82"/>
      <c r="AT331" s="82"/>
      <c r="AU331" s="82"/>
      <c r="AV331" s="82"/>
      <c r="AW331" s="82"/>
      <c r="AX331" s="82"/>
      <c r="AY331" s="82"/>
      <c r="AZ331" s="82"/>
      <c r="BA331" s="82"/>
      <c r="BB331" s="82"/>
      <c r="BC331" s="82"/>
      <c r="BD331" s="82"/>
      <c r="BE331" s="82"/>
      <c r="BF331" s="82"/>
      <c r="BG331" s="82"/>
      <c r="BH331" s="82"/>
      <c r="BI331" s="82"/>
      <c r="BJ331" s="82"/>
      <c r="BK331" s="82"/>
      <c r="BL331" s="82"/>
      <c r="BM331" s="82"/>
      <c r="BN331" s="82"/>
      <c r="BO331" s="82"/>
      <c r="BP331" s="82"/>
      <c r="BQ331" s="82"/>
      <c r="BR331" s="82"/>
      <c r="BS331" s="82"/>
      <c r="BT331" s="82"/>
      <c r="BU331" s="82"/>
      <c r="BV331" s="82"/>
      <c r="BW331" s="82"/>
      <c r="BX331" s="82"/>
      <c r="BY331" s="82"/>
    </row>
    <row r="332" spans="6:77" s="83" customFormat="1" x14ac:dyDescent="0.2">
      <c r="F332" s="98"/>
      <c r="H332" s="99"/>
      <c r="AE332" s="82"/>
      <c r="AF332" s="82"/>
      <c r="AG332" s="82"/>
      <c r="AH332" s="82"/>
      <c r="AI332" s="82"/>
      <c r="AJ332" s="82"/>
      <c r="AK332" s="82"/>
      <c r="AL332" s="82"/>
      <c r="AM332" s="82"/>
      <c r="AN332" s="82"/>
      <c r="AO332" s="82"/>
      <c r="AP332" s="82"/>
      <c r="AQ332" s="82"/>
      <c r="AR332" s="82"/>
      <c r="AS332" s="82"/>
      <c r="AT332" s="82"/>
      <c r="AU332" s="82"/>
      <c r="AV332" s="82"/>
      <c r="AW332" s="82"/>
      <c r="AX332" s="82"/>
      <c r="AY332" s="82"/>
      <c r="AZ332" s="82"/>
      <c r="BA332" s="82"/>
      <c r="BB332" s="82"/>
      <c r="BC332" s="82"/>
      <c r="BD332" s="82"/>
      <c r="BE332" s="82"/>
      <c r="BF332" s="82"/>
      <c r="BG332" s="82"/>
      <c r="BH332" s="82"/>
      <c r="BI332" s="82"/>
      <c r="BJ332" s="82"/>
      <c r="BK332" s="82"/>
      <c r="BL332" s="82"/>
      <c r="BM332" s="82"/>
      <c r="BN332" s="82"/>
      <c r="BO332" s="82"/>
      <c r="BP332" s="82"/>
      <c r="BQ332" s="82"/>
      <c r="BR332" s="82"/>
      <c r="BS332" s="82"/>
      <c r="BT332" s="82"/>
      <c r="BU332" s="82"/>
      <c r="BV332" s="82"/>
      <c r="BW332" s="82"/>
      <c r="BX332" s="82"/>
      <c r="BY332" s="82"/>
    </row>
    <row r="333" spans="6:77" s="83" customFormat="1" x14ac:dyDescent="0.2">
      <c r="F333" s="98"/>
      <c r="H333" s="99"/>
      <c r="AE333" s="82"/>
      <c r="AF333" s="82"/>
      <c r="AG333" s="82"/>
      <c r="AH333" s="82"/>
      <c r="AI333" s="82"/>
      <c r="AJ333" s="82"/>
      <c r="AK333" s="82"/>
      <c r="AL333" s="82"/>
      <c r="AM333" s="82"/>
      <c r="AN333" s="82"/>
      <c r="AO333" s="82"/>
      <c r="AP333" s="82"/>
      <c r="AQ333" s="82"/>
      <c r="AR333" s="82"/>
      <c r="AS333" s="82"/>
      <c r="AT333" s="82"/>
      <c r="AU333" s="82"/>
      <c r="AV333" s="82"/>
      <c r="AW333" s="82"/>
      <c r="AX333" s="82"/>
      <c r="AY333" s="82"/>
      <c r="AZ333" s="82"/>
      <c r="BA333" s="82"/>
      <c r="BB333" s="82"/>
      <c r="BC333" s="82"/>
      <c r="BD333" s="82"/>
      <c r="BE333" s="82"/>
      <c r="BF333" s="82"/>
      <c r="BG333" s="82"/>
      <c r="BH333" s="82"/>
      <c r="BI333" s="82"/>
      <c r="BJ333" s="82"/>
      <c r="BK333" s="82"/>
      <c r="BL333" s="82"/>
      <c r="BM333" s="82"/>
      <c r="BN333" s="82"/>
      <c r="BO333" s="82"/>
      <c r="BP333" s="82"/>
      <c r="BQ333" s="82"/>
      <c r="BR333" s="82"/>
      <c r="BS333" s="82"/>
      <c r="BT333" s="82"/>
      <c r="BU333" s="82"/>
      <c r="BV333" s="82"/>
      <c r="BW333" s="82"/>
      <c r="BX333" s="82"/>
      <c r="BY333" s="82"/>
    </row>
    <row r="334" spans="6:77" s="83" customFormat="1" x14ac:dyDescent="0.2">
      <c r="F334" s="98"/>
      <c r="H334" s="99"/>
      <c r="AE334" s="82"/>
      <c r="AF334" s="82"/>
      <c r="AG334" s="82"/>
      <c r="AH334" s="82"/>
      <c r="AI334" s="82"/>
      <c r="AJ334" s="82"/>
      <c r="AK334" s="82"/>
      <c r="AL334" s="82"/>
      <c r="AM334" s="82"/>
      <c r="AN334" s="82"/>
      <c r="AO334" s="82"/>
      <c r="AP334" s="82"/>
      <c r="AQ334" s="82"/>
      <c r="AR334" s="82"/>
      <c r="AS334" s="82"/>
      <c r="AT334" s="82"/>
      <c r="AU334" s="82"/>
      <c r="AV334" s="82"/>
      <c r="AW334" s="82"/>
      <c r="AX334" s="82"/>
      <c r="AY334" s="82"/>
      <c r="AZ334" s="82"/>
      <c r="BA334" s="82"/>
      <c r="BB334" s="82"/>
      <c r="BC334" s="82"/>
      <c r="BD334" s="82"/>
      <c r="BE334" s="82"/>
      <c r="BF334" s="82"/>
      <c r="BG334" s="82"/>
      <c r="BH334" s="82"/>
      <c r="BI334" s="82"/>
      <c r="BJ334" s="82"/>
      <c r="BK334" s="82"/>
      <c r="BL334" s="82"/>
      <c r="BM334" s="82"/>
      <c r="BN334" s="82"/>
      <c r="BO334" s="82"/>
      <c r="BP334" s="82"/>
      <c r="BQ334" s="82"/>
      <c r="BR334" s="82"/>
      <c r="BS334" s="82"/>
      <c r="BT334" s="82"/>
      <c r="BU334" s="82"/>
      <c r="BV334" s="82"/>
      <c r="BW334" s="82"/>
      <c r="BX334" s="82"/>
      <c r="BY334" s="82"/>
    </row>
    <row r="335" spans="6:77" s="83" customFormat="1" x14ac:dyDescent="0.2">
      <c r="F335" s="98"/>
      <c r="H335" s="99"/>
      <c r="AE335" s="82"/>
      <c r="AF335" s="82"/>
      <c r="AG335" s="82"/>
      <c r="AH335" s="82"/>
      <c r="AI335" s="82"/>
      <c r="AJ335" s="82"/>
      <c r="AK335" s="82"/>
      <c r="AL335" s="82"/>
      <c r="AM335" s="82"/>
      <c r="AN335" s="82"/>
      <c r="AO335" s="82"/>
      <c r="AP335" s="82"/>
      <c r="AQ335" s="82"/>
      <c r="AR335" s="82"/>
      <c r="AS335" s="82"/>
      <c r="AT335" s="82"/>
      <c r="AU335" s="82"/>
      <c r="AV335" s="82"/>
      <c r="AW335" s="82"/>
      <c r="AX335" s="82"/>
      <c r="AY335" s="82"/>
      <c r="AZ335" s="82"/>
      <c r="BA335" s="82"/>
      <c r="BB335" s="82"/>
      <c r="BC335" s="82"/>
      <c r="BD335" s="82"/>
      <c r="BE335" s="82"/>
      <c r="BF335" s="82"/>
      <c r="BG335" s="82"/>
      <c r="BH335" s="82"/>
      <c r="BI335" s="82"/>
      <c r="BJ335" s="82"/>
      <c r="BK335" s="82"/>
      <c r="BL335" s="82"/>
      <c r="BM335" s="82"/>
      <c r="BN335" s="82"/>
      <c r="BO335" s="82"/>
      <c r="BP335" s="82"/>
      <c r="BQ335" s="82"/>
      <c r="BR335" s="82"/>
      <c r="BS335" s="82"/>
      <c r="BT335" s="82"/>
      <c r="BU335" s="82"/>
      <c r="BV335" s="82"/>
      <c r="BW335" s="82"/>
      <c r="BX335" s="82"/>
      <c r="BY335" s="82"/>
    </row>
    <row r="336" spans="6:77" s="83" customFormat="1" x14ac:dyDescent="0.2">
      <c r="F336" s="98"/>
      <c r="H336" s="99"/>
      <c r="AE336" s="82"/>
      <c r="AF336" s="82"/>
      <c r="AG336" s="82"/>
      <c r="AH336" s="82"/>
      <c r="AI336" s="82"/>
      <c r="AJ336" s="82"/>
      <c r="AK336" s="82"/>
      <c r="AL336" s="82"/>
      <c r="AM336" s="82"/>
      <c r="AN336" s="82"/>
      <c r="AO336" s="82"/>
      <c r="AP336" s="82"/>
      <c r="AQ336" s="82"/>
      <c r="AR336" s="82"/>
      <c r="AS336" s="82"/>
      <c r="AT336" s="82"/>
      <c r="AU336" s="82"/>
      <c r="AV336" s="82"/>
      <c r="AW336" s="82"/>
      <c r="AX336" s="82"/>
      <c r="AY336" s="82"/>
      <c r="AZ336" s="82"/>
      <c r="BA336" s="82"/>
      <c r="BB336" s="82"/>
      <c r="BC336" s="82"/>
      <c r="BD336" s="82"/>
      <c r="BE336" s="82"/>
      <c r="BF336" s="82"/>
      <c r="BG336" s="82"/>
      <c r="BH336" s="82"/>
      <c r="BI336" s="82"/>
      <c r="BJ336" s="82"/>
      <c r="BK336" s="82"/>
      <c r="BL336" s="82"/>
      <c r="BM336" s="82"/>
      <c r="BN336" s="82"/>
      <c r="BO336" s="82"/>
      <c r="BP336" s="82"/>
      <c r="BQ336" s="82"/>
      <c r="BR336" s="82"/>
      <c r="BS336" s="82"/>
      <c r="BT336" s="82"/>
      <c r="BU336" s="82"/>
      <c r="BV336" s="82"/>
      <c r="BW336" s="82"/>
      <c r="BX336" s="82"/>
      <c r="BY336" s="82"/>
    </row>
    <row r="337" spans="6:77" s="83" customFormat="1" x14ac:dyDescent="0.2">
      <c r="F337" s="98"/>
      <c r="H337" s="99"/>
      <c r="AE337" s="82"/>
      <c r="AF337" s="82"/>
      <c r="AG337" s="82"/>
      <c r="AH337" s="82"/>
      <c r="AI337" s="82"/>
      <c r="AJ337" s="82"/>
      <c r="AK337" s="82"/>
      <c r="AL337" s="82"/>
      <c r="AM337" s="82"/>
      <c r="AN337" s="82"/>
      <c r="AO337" s="82"/>
      <c r="AP337" s="82"/>
      <c r="AQ337" s="82"/>
      <c r="AR337" s="82"/>
      <c r="AS337" s="82"/>
      <c r="AT337" s="82"/>
      <c r="AU337" s="82"/>
      <c r="AV337" s="82"/>
      <c r="AW337" s="82"/>
      <c r="AX337" s="82"/>
      <c r="AY337" s="82"/>
      <c r="AZ337" s="82"/>
      <c r="BA337" s="82"/>
      <c r="BB337" s="82"/>
      <c r="BC337" s="82"/>
      <c r="BD337" s="82"/>
      <c r="BE337" s="82"/>
      <c r="BF337" s="82"/>
      <c r="BG337" s="82"/>
      <c r="BH337" s="82"/>
      <c r="BI337" s="82"/>
      <c r="BJ337" s="82"/>
      <c r="BK337" s="82"/>
      <c r="BL337" s="82"/>
      <c r="BM337" s="82"/>
      <c r="BN337" s="82"/>
      <c r="BO337" s="82"/>
      <c r="BP337" s="82"/>
      <c r="BQ337" s="82"/>
      <c r="BR337" s="82"/>
      <c r="BS337" s="82"/>
      <c r="BT337" s="82"/>
      <c r="BU337" s="82"/>
      <c r="BV337" s="82"/>
      <c r="BW337" s="82"/>
      <c r="BX337" s="82"/>
      <c r="BY337" s="82"/>
    </row>
    <row r="338" spans="6:77" s="83" customFormat="1" x14ac:dyDescent="0.2">
      <c r="F338" s="98"/>
      <c r="H338" s="99"/>
      <c r="AE338" s="82"/>
      <c r="AF338" s="82"/>
      <c r="AG338" s="82"/>
      <c r="AH338" s="82"/>
      <c r="AI338" s="82"/>
      <c r="AJ338" s="82"/>
      <c r="AK338" s="82"/>
      <c r="AL338" s="82"/>
      <c r="AM338" s="82"/>
      <c r="AN338" s="82"/>
      <c r="AO338" s="82"/>
      <c r="AP338" s="82"/>
      <c r="AQ338" s="82"/>
      <c r="AR338" s="82"/>
      <c r="AS338" s="82"/>
      <c r="AT338" s="82"/>
      <c r="AU338" s="82"/>
      <c r="AV338" s="82"/>
      <c r="AW338" s="82"/>
      <c r="AX338" s="82"/>
      <c r="AY338" s="82"/>
      <c r="AZ338" s="82"/>
      <c r="BA338" s="82"/>
      <c r="BB338" s="82"/>
      <c r="BC338" s="82"/>
      <c r="BD338" s="82"/>
      <c r="BE338" s="82"/>
      <c r="BF338" s="82"/>
      <c r="BG338" s="82"/>
      <c r="BH338" s="82"/>
      <c r="BI338" s="82"/>
      <c r="BJ338" s="82"/>
      <c r="BK338" s="82"/>
      <c r="BL338" s="82"/>
      <c r="BM338" s="82"/>
      <c r="BN338" s="82"/>
      <c r="BO338" s="82"/>
      <c r="BP338" s="82"/>
      <c r="BQ338" s="82"/>
      <c r="BR338" s="82"/>
      <c r="BS338" s="82"/>
      <c r="BT338" s="82"/>
      <c r="BU338" s="82"/>
      <c r="BV338" s="82"/>
      <c r="BW338" s="82"/>
      <c r="BX338" s="82"/>
      <c r="BY338" s="82"/>
    </row>
    <row r="339" spans="6:77" s="83" customFormat="1" x14ac:dyDescent="0.2">
      <c r="F339" s="98"/>
      <c r="H339" s="99"/>
      <c r="AE339" s="82"/>
      <c r="AF339" s="82"/>
      <c r="AG339" s="82"/>
      <c r="AH339" s="82"/>
      <c r="AI339" s="82"/>
      <c r="AJ339" s="82"/>
      <c r="AK339" s="82"/>
      <c r="AL339" s="82"/>
      <c r="AM339" s="82"/>
      <c r="AN339" s="82"/>
      <c r="AO339" s="82"/>
      <c r="AP339" s="82"/>
      <c r="AQ339" s="82"/>
      <c r="AR339" s="82"/>
      <c r="AS339" s="82"/>
      <c r="AT339" s="82"/>
      <c r="AU339" s="82"/>
      <c r="AV339" s="82"/>
      <c r="AW339" s="82"/>
      <c r="AX339" s="82"/>
      <c r="AY339" s="82"/>
      <c r="AZ339" s="82"/>
      <c r="BA339" s="82"/>
      <c r="BB339" s="82"/>
      <c r="BC339" s="82"/>
      <c r="BD339" s="82"/>
      <c r="BE339" s="82"/>
      <c r="BF339" s="82"/>
      <c r="BG339" s="82"/>
      <c r="BH339" s="82"/>
      <c r="BI339" s="82"/>
      <c r="BJ339" s="82"/>
      <c r="BK339" s="82"/>
      <c r="BL339" s="82"/>
      <c r="BM339" s="82"/>
      <c r="BN339" s="82"/>
      <c r="BO339" s="82"/>
      <c r="BP339" s="82"/>
      <c r="BQ339" s="82"/>
      <c r="BR339" s="82"/>
      <c r="BS339" s="82"/>
      <c r="BT339" s="82"/>
      <c r="BU339" s="82"/>
      <c r="BV339" s="82"/>
      <c r="BW339" s="82"/>
      <c r="BX339" s="82"/>
      <c r="BY339" s="82"/>
    </row>
    <row r="340" spans="6:77" s="83" customFormat="1" x14ac:dyDescent="0.2">
      <c r="F340" s="98"/>
      <c r="H340" s="99"/>
      <c r="AE340" s="82"/>
      <c r="AF340" s="82"/>
      <c r="AG340" s="82"/>
      <c r="AH340" s="82"/>
      <c r="AI340" s="82"/>
      <c r="AJ340" s="82"/>
      <c r="AK340" s="82"/>
      <c r="AL340" s="82"/>
      <c r="AM340" s="82"/>
      <c r="AN340" s="82"/>
      <c r="AO340" s="82"/>
      <c r="AP340" s="82"/>
      <c r="AQ340" s="82"/>
      <c r="AR340" s="82"/>
      <c r="AS340" s="82"/>
      <c r="AT340" s="82"/>
      <c r="AU340" s="82"/>
      <c r="AV340" s="82"/>
      <c r="AW340" s="82"/>
      <c r="AX340" s="82"/>
      <c r="AY340" s="82"/>
      <c r="AZ340" s="82"/>
      <c r="BA340" s="82"/>
      <c r="BB340" s="82"/>
      <c r="BC340" s="82"/>
      <c r="BD340" s="82"/>
      <c r="BE340" s="82"/>
      <c r="BF340" s="82"/>
      <c r="BG340" s="82"/>
      <c r="BH340" s="82"/>
      <c r="BI340" s="82"/>
      <c r="BJ340" s="82"/>
      <c r="BK340" s="82"/>
      <c r="BL340" s="82"/>
      <c r="BM340" s="82"/>
      <c r="BN340" s="82"/>
      <c r="BO340" s="82"/>
      <c r="BP340" s="82"/>
      <c r="BQ340" s="82"/>
      <c r="BR340" s="82"/>
      <c r="BS340" s="82"/>
      <c r="BT340" s="82"/>
      <c r="BU340" s="82"/>
      <c r="BV340" s="82"/>
      <c r="BW340" s="82"/>
      <c r="BX340" s="82"/>
      <c r="BY340" s="82"/>
    </row>
    <row r="341" spans="6:77" s="83" customFormat="1" x14ac:dyDescent="0.2">
      <c r="F341" s="98"/>
      <c r="H341" s="99"/>
      <c r="AE341" s="82"/>
      <c r="AF341" s="82"/>
      <c r="AG341" s="82"/>
      <c r="AH341" s="82"/>
      <c r="AI341" s="82"/>
      <c r="AJ341" s="82"/>
      <c r="AK341" s="82"/>
      <c r="AL341" s="82"/>
      <c r="AM341" s="82"/>
      <c r="AN341" s="82"/>
      <c r="AO341" s="82"/>
      <c r="AP341" s="82"/>
      <c r="AQ341" s="82"/>
      <c r="AR341" s="82"/>
      <c r="AS341" s="82"/>
      <c r="AT341" s="82"/>
      <c r="AU341" s="82"/>
      <c r="AV341" s="82"/>
      <c r="AW341" s="82"/>
      <c r="AX341" s="82"/>
      <c r="AY341" s="82"/>
      <c r="AZ341" s="82"/>
      <c r="BA341" s="82"/>
      <c r="BB341" s="82"/>
      <c r="BC341" s="82"/>
      <c r="BD341" s="82"/>
      <c r="BE341" s="82"/>
      <c r="BF341" s="82"/>
      <c r="BG341" s="82"/>
      <c r="BH341" s="82"/>
      <c r="BI341" s="82"/>
      <c r="BJ341" s="82"/>
      <c r="BK341" s="82"/>
      <c r="BL341" s="82"/>
      <c r="BM341" s="82"/>
      <c r="BN341" s="82"/>
      <c r="BO341" s="82"/>
      <c r="BP341" s="82"/>
      <c r="BQ341" s="82"/>
      <c r="BR341" s="82"/>
      <c r="BS341" s="82"/>
      <c r="BT341" s="82"/>
      <c r="BU341" s="82"/>
      <c r="BV341" s="82"/>
      <c r="BW341" s="82"/>
      <c r="BX341" s="82"/>
      <c r="BY341" s="82"/>
    </row>
    <row r="342" spans="6:77" s="83" customFormat="1" x14ac:dyDescent="0.2">
      <c r="F342" s="98"/>
      <c r="H342" s="99"/>
      <c r="AE342" s="82"/>
      <c r="AF342" s="82"/>
      <c r="AG342" s="82"/>
      <c r="AH342" s="82"/>
      <c r="AI342" s="82"/>
      <c r="AJ342" s="82"/>
      <c r="AK342" s="82"/>
      <c r="AL342" s="82"/>
      <c r="AM342" s="82"/>
      <c r="AN342" s="82"/>
      <c r="AO342" s="82"/>
      <c r="AP342" s="82"/>
      <c r="AQ342" s="82"/>
      <c r="AR342" s="82"/>
      <c r="AS342" s="82"/>
      <c r="AT342" s="82"/>
      <c r="AU342" s="82"/>
      <c r="AV342" s="82"/>
      <c r="AW342" s="82"/>
      <c r="AX342" s="82"/>
      <c r="AY342" s="82"/>
      <c r="AZ342" s="82"/>
      <c r="BA342" s="82"/>
      <c r="BB342" s="82"/>
      <c r="BC342" s="82"/>
      <c r="BD342" s="82"/>
      <c r="BE342" s="82"/>
      <c r="BF342" s="82"/>
      <c r="BG342" s="82"/>
      <c r="BH342" s="82"/>
      <c r="BI342" s="82"/>
      <c r="BJ342" s="82"/>
      <c r="BK342" s="82"/>
      <c r="BL342" s="82"/>
      <c r="BM342" s="82"/>
      <c r="BN342" s="82"/>
      <c r="BO342" s="82"/>
      <c r="BP342" s="82"/>
      <c r="BQ342" s="82"/>
      <c r="BR342" s="82"/>
      <c r="BS342" s="82"/>
      <c r="BT342" s="82"/>
      <c r="BU342" s="82"/>
      <c r="BV342" s="82"/>
      <c r="BW342" s="82"/>
      <c r="BX342" s="82"/>
      <c r="BY342" s="82"/>
    </row>
    <row r="343" spans="6:77" s="83" customFormat="1" x14ac:dyDescent="0.2">
      <c r="F343" s="98"/>
      <c r="H343" s="99"/>
      <c r="AE343" s="82"/>
      <c r="AF343" s="82"/>
      <c r="AG343" s="82"/>
      <c r="AH343" s="82"/>
      <c r="AI343" s="82"/>
      <c r="AJ343" s="82"/>
      <c r="AK343" s="82"/>
      <c r="AL343" s="82"/>
      <c r="AM343" s="82"/>
      <c r="AN343" s="82"/>
      <c r="AO343" s="82"/>
      <c r="AP343" s="82"/>
      <c r="AQ343" s="82"/>
      <c r="AR343" s="82"/>
      <c r="AS343" s="82"/>
      <c r="AT343" s="82"/>
      <c r="AU343" s="82"/>
      <c r="AV343" s="82"/>
      <c r="AW343" s="82"/>
      <c r="AX343" s="82"/>
      <c r="AY343" s="82"/>
      <c r="AZ343" s="82"/>
      <c r="BA343" s="82"/>
      <c r="BB343" s="82"/>
      <c r="BC343" s="82"/>
      <c r="BD343" s="82"/>
      <c r="BE343" s="82"/>
      <c r="BF343" s="82"/>
      <c r="BG343" s="82"/>
      <c r="BH343" s="82"/>
      <c r="BI343" s="82"/>
      <c r="BJ343" s="82"/>
      <c r="BK343" s="82"/>
      <c r="BL343" s="82"/>
      <c r="BM343" s="82"/>
      <c r="BN343" s="82"/>
      <c r="BO343" s="82"/>
      <c r="BP343" s="82"/>
      <c r="BQ343" s="82"/>
      <c r="BR343" s="82"/>
      <c r="BS343" s="82"/>
      <c r="BT343" s="82"/>
      <c r="BU343" s="82"/>
      <c r="BV343" s="82"/>
      <c r="BW343" s="82"/>
      <c r="BX343" s="82"/>
      <c r="BY343" s="82"/>
    </row>
    <row r="344" spans="6:77" s="83" customFormat="1" x14ac:dyDescent="0.2">
      <c r="F344" s="98"/>
      <c r="H344" s="99"/>
      <c r="AE344" s="82"/>
      <c r="AF344" s="82"/>
      <c r="AG344" s="82"/>
      <c r="AH344" s="82"/>
      <c r="AI344" s="82"/>
      <c r="AJ344" s="82"/>
      <c r="AK344" s="82"/>
      <c r="AL344" s="82"/>
      <c r="AM344" s="82"/>
      <c r="AN344" s="82"/>
      <c r="AO344" s="82"/>
      <c r="AP344" s="82"/>
      <c r="AQ344" s="82"/>
      <c r="AR344" s="82"/>
      <c r="AS344" s="82"/>
      <c r="AT344" s="82"/>
      <c r="AU344" s="82"/>
      <c r="AV344" s="82"/>
      <c r="AW344" s="82"/>
      <c r="AX344" s="82"/>
      <c r="AY344" s="82"/>
      <c r="AZ344" s="82"/>
      <c r="BA344" s="82"/>
      <c r="BB344" s="82"/>
      <c r="BC344" s="82"/>
      <c r="BD344" s="82"/>
      <c r="BE344" s="82"/>
      <c r="BF344" s="82"/>
      <c r="BG344" s="82"/>
      <c r="BH344" s="82"/>
      <c r="BI344" s="82"/>
      <c r="BJ344" s="82"/>
      <c r="BK344" s="82"/>
      <c r="BL344" s="82"/>
      <c r="BM344" s="82"/>
      <c r="BN344" s="82"/>
      <c r="BO344" s="82"/>
      <c r="BP344" s="82"/>
      <c r="BQ344" s="82"/>
      <c r="BR344" s="82"/>
      <c r="BS344" s="82"/>
      <c r="BT344" s="82"/>
      <c r="BU344" s="82"/>
      <c r="BV344" s="82"/>
      <c r="BW344" s="82"/>
      <c r="BX344" s="82"/>
      <c r="BY344" s="82"/>
    </row>
    <row r="345" spans="6:77" s="83" customFormat="1" x14ac:dyDescent="0.2">
      <c r="F345" s="98"/>
      <c r="H345" s="99"/>
      <c r="AE345" s="82"/>
      <c r="AF345" s="82"/>
      <c r="AG345" s="82"/>
      <c r="AH345" s="82"/>
      <c r="AI345" s="82"/>
      <c r="AJ345" s="82"/>
      <c r="AK345" s="82"/>
      <c r="AL345" s="82"/>
      <c r="AM345" s="82"/>
      <c r="AN345" s="82"/>
      <c r="AO345" s="82"/>
      <c r="AP345" s="82"/>
      <c r="AQ345" s="82"/>
      <c r="AR345" s="82"/>
      <c r="AS345" s="82"/>
      <c r="AT345" s="82"/>
      <c r="AU345" s="82"/>
      <c r="AV345" s="82"/>
      <c r="AW345" s="82"/>
      <c r="AX345" s="82"/>
      <c r="AY345" s="82"/>
      <c r="AZ345" s="82"/>
      <c r="BA345" s="82"/>
      <c r="BB345" s="82"/>
      <c r="BC345" s="82"/>
      <c r="BD345" s="82"/>
      <c r="BE345" s="82"/>
      <c r="BF345" s="82"/>
      <c r="BG345" s="82"/>
      <c r="BH345" s="82"/>
      <c r="BI345" s="82"/>
      <c r="BJ345" s="82"/>
      <c r="BK345" s="82"/>
      <c r="BL345" s="82"/>
      <c r="BM345" s="82"/>
      <c r="BN345" s="82"/>
      <c r="BO345" s="82"/>
      <c r="BP345" s="82"/>
      <c r="BQ345" s="82"/>
      <c r="BR345" s="82"/>
      <c r="BS345" s="82"/>
      <c r="BT345" s="82"/>
      <c r="BU345" s="82"/>
      <c r="BV345" s="82"/>
      <c r="BW345" s="82"/>
      <c r="BX345" s="82"/>
      <c r="BY345" s="82"/>
    </row>
    <row r="346" spans="6:77" s="83" customFormat="1" x14ac:dyDescent="0.2">
      <c r="F346" s="98"/>
      <c r="H346" s="99"/>
      <c r="AE346" s="82"/>
      <c r="AF346" s="82"/>
      <c r="AG346" s="82"/>
      <c r="AH346" s="82"/>
      <c r="AI346" s="82"/>
      <c r="AJ346" s="82"/>
      <c r="AK346" s="82"/>
      <c r="AL346" s="82"/>
      <c r="AM346" s="82"/>
      <c r="AN346" s="82"/>
      <c r="AO346" s="82"/>
      <c r="AP346" s="82"/>
      <c r="AQ346" s="82"/>
      <c r="AR346" s="82"/>
      <c r="AS346" s="82"/>
      <c r="AT346" s="82"/>
      <c r="AU346" s="82"/>
      <c r="AV346" s="82"/>
      <c r="AW346" s="82"/>
      <c r="AX346" s="82"/>
      <c r="AY346" s="82"/>
      <c r="AZ346" s="82"/>
      <c r="BA346" s="82"/>
      <c r="BB346" s="82"/>
      <c r="BC346" s="82"/>
      <c r="BD346" s="82"/>
      <c r="BE346" s="82"/>
      <c r="BF346" s="82"/>
      <c r="BG346" s="82"/>
      <c r="BH346" s="82"/>
      <c r="BI346" s="82"/>
      <c r="BJ346" s="82"/>
      <c r="BK346" s="82"/>
      <c r="BL346" s="82"/>
      <c r="BM346" s="82"/>
      <c r="BN346" s="82"/>
      <c r="BO346" s="82"/>
      <c r="BP346" s="82"/>
      <c r="BQ346" s="82"/>
      <c r="BR346" s="82"/>
      <c r="BS346" s="82"/>
      <c r="BT346" s="82"/>
      <c r="BU346" s="82"/>
      <c r="BV346" s="82"/>
      <c r="BW346" s="82"/>
      <c r="BX346" s="82"/>
      <c r="BY346" s="82"/>
    </row>
    <row r="347" spans="6:77" s="83" customFormat="1" x14ac:dyDescent="0.2">
      <c r="F347" s="98"/>
      <c r="H347" s="99"/>
      <c r="AE347" s="82"/>
      <c r="AF347" s="82"/>
      <c r="AG347" s="82"/>
      <c r="AH347" s="82"/>
      <c r="AI347" s="82"/>
      <c r="AJ347" s="82"/>
      <c r="AK347" s="82"/>
      <c r="AL347" s="82"/>
      <c r="AM347" s="82"/>
      <c r="AN347" s="82"/>
      <c r="AO347" s="82"/>
      <c r="AP347" s="82"/>
      <c r="AQ347" s="82"/>
      <c r="AR347" s="82"/>
      <c r="AS347" s="82"/>
      <c r="AT347" s="82"/>
      <c r="AU347" s="82"/>
      <c r="AV347" s="82"/>
      <c r="AW347" s="82"/>
      <c r="AX347" s="82"/>
      <c r="AY347" s="82"/>
      <c r="AZ347" s="82"/>
      <c r="BA347" s="82"/>
      <c r="BB347" s="82"/>
      <c r="BC347" s="82"/>
      <c r="BD347" s="82"/>
      <c r="BE347" s="82"/>
      <c r="BF347" s="82"/>
      <c r="BG347" s="82"/>
      <c r="BH347" s="82"/>
      <c r="BI347" s="82"/>
      <c r="BJ347" s="82"/>
      <c r="BK347" s="82"/>
      <c r="BL347" s="82"/>
      <c r="BM347" s="82"/>
      <c r="BN347" s="82"/>
      <c r="BO347" s="82"/>
      <c r="BP347" s="82"/>
      <c r="BQ347" s="82"/>
      <c r="BR347" s="82"/>
      <c r="BS347" s="82"/>
      <c r="BT347" s="82"/>
      <c r="BU347" s="82"/>
      <c r="BV347" s="82"/>
      <c r="BW347" s="82"/>
      <c r="BX347" s="82"/>
      <c r="BY347" s="82"/>
    </row>
    <row r="348" spans="6:77" s="83" customFormat="1" x14ac:dyDescent="0.2">
      <c r="F348" s="98"/>
      <c r="H348" s="99"/>
      <c r="AE348" s="82"/>
      <c r="AF348" s="82"/>
      <c r="AG348" s="82"/>
      <c r="AH348" s="82"/>
      <c r="AI348" s="82"/>
      <c r="AJ348" s="82"/>
      <c r="AK348" s="82"/>
      <c r="AL348" s="82"/>
      <c r="AM348" s="82"/>
      <c r="AN348" s="82"/>
      <c r="AO348" s="82"/>
      <c r="AP348" s="82"/>
      <c r="AQ348" s="82"/>
      <c r="AR348" s="82"/>
      <c r="AS348" s="82"/>
      <c r="AT348" s="82"/>
      <c r="AU348" s="82"/>
      <c r="AV348" s="82"/>
      <c r="AW348" s="82"/>
      <c r="AX348" s="82"/>
      <c r="AY348" s="82"/>
      <c r="AZ348" s="82"/>
      <c r="BA348" s="82"/>
      <c r="BB348" s="82"/>
      <c r="BC348" s="82"/>
      <c r="BD348" s="82"/>
      <c r="BE348" s="82"/>
      <c r="BF348" s="82"/>
      <c r="BG348" s="82"/>
      <c r="BH348" s="82"/>
      <c r="BI348" s="82"/>
      <c r="BJ348" s="82"/>
      <c r="BK348" s="82"/>
      <c r="BL348" s="82"/>
      <c r="BM348" s="82"/>
      <c r="BN348" s="82"/>
      <c r="BO348" s="82"/>
      <c r="BP348" s="82"/>
      <c r="BQ348" s="82"/>
      <c r="BR348" s="82"/>
      <c r="BS348" s="82"/>
      <c r="BT348" s="82"/>
      <c r="BU348" s="82"/>
      <c r="BV348" s="82"/>
      <c r="BW348" s="82"/>
      <c r="BX348" s="82"/>
      <c r="BY348" s="82"/>
    </row>
    <row r="349" spans="6:77" s="83" customFormat="1" x14ac:dyDescent="0.2">
      <c r="F349" s="98"/>
      <c r="H349" s="99"/>
      <c r="AE349" s="82"/>
      <c r="AF349" s="82"/>
      <c r="AG349" s="82"/>
      <c r="AH349" s="82"/>
      <c r="AI349" s="82"/>
      <c r="AJ349" s="82"/>
      <c r="AK349" s="82"/>
      <c r="AL349" s="82"/>
      <c r="AM349" s="82"/>
      <c r="AN349" s="82"/>
      <c r="AO349" s="82"/>
      <c r="AP349" s="82"/>
      <c r="AQ349" s="82"/>
      <c r="AR349" s="82"/>
      <c r="AS349" s="82"/>
      <c r="AT349" s="82"/>
      <c r="AU349" s="82"/>
      <c r="AV349" s="82"/>
      <c r="AW349" s="82"/>
      <c r="AX349" s="82"/>
      <c r="AY349" s="82"/>
      <c r="AZ349" s="82"/>
      <c r="BA349" s="82"/>
      <c r="BB349" s="82"/>
      <c r="BC349" s="82"/>
      <c r="BD349" s="82"/>
      <c r="BE349" s="82"/>
      <c r="BF349" s="82"/>
      <c r="BG349" s="82"/>
      <c r="BH349" s="82"/>
      <c r="BI349" s="82"/>
      <c r="BJ349" s="82"/>
      <c r="BK349" s="82"/>
      <c r="BL349" s="82"/>
      <c r="BM349" s="82"/>
      <c r="BN349" s="82"/>
      <c r="BO349" s="82"/>
      <c r="BP349" s="82"/>
      <c r="BQ349" s="82"/>
      <c r="BR349" s="82"/>
      <c r="BS349" s="82"/>
      <c r="BT349" s="82"/>
      <c r="BU349" s="82"/>
      <c r="BV349" s="82"/>
      <c r="BW349" s="82"/>
      <c r="BX349" s="82"/>
      <c r="BY349" s="82"/>
    </row>
    <row r="350" spans="6:77" s="83" customFormat="1" x14ac:dyDescent="0.2">
      <c r="F350" s="98"/>
      <c r="H350" s="99"/>
      <c r="AE350" s="82"/>
      <c r="AF350" s="82"/>
      <c r="AG350" s="82"/>
      <c r="AH350" s="82"/>
      <c r="AI350" s="82"/>
      <c r="AJ350" s="82"/>
      <c r="AK350" s="82"/>
      <c r="AL350" s="82"/>
      <c r="AM350" s="82"/>
      <c r="AN350" s="82"/>
      <c r="AO350" s="82"/>
      <c r="AP350" s="82"/>
      <c r="AQ350" s="82"/>
      <c r="AR350" s="82"/>
      <c r="AS350" s="82"/>
      <c r="AT350" s="82"/>
      <c r="AU350" s="82"/>
      <c r="AV350" s="82"/>
      <c r="AW350" s="82"/>
      <c r="AX350" s="82"/>
      <c r="AY350" s="82"/>
      <c r="AZ350" s="82"/>
      <c r="BA350" s="82"/>
      <c r="BB350" s="82"/>
      <c r="BC350" s="82"/>
      <c r="BD350" s="82"/>
      <c r="BE350" s="82"/>
      <c r="BF350" s="82"/>
      <c r="BG350" s="82"/>
      <c r="BH350" s="82"/>
      <c r="BI350" s="82"/>
      <c r="BJ350" s="82"/>
      <c r="BK350" s="82"/>
      <c r="BL350" s="82"/>
      <c r="BM350" s="82"/>
      <c r="BN350" s="82"/>
      <c r="BO350" s="82"/>
      <c r="BP350" s="82"/>
      <c r="BQ350" s="82"/>
      <c r="BR350" s="82"/>
      <c r="BS350" s="82"/>
      <c r="BT350" s="82"/>
      <c r="BU350" s="82"/>
      <c r="BV350" s="82"/>
      <c r="BW350" s="82"/>
      <c r="BX350" s="82"/>
      <c r="BY350" s="82"/>
    </row>
    <row r="351" spans="6:77" s="83" customFormat="1" x14ac:dyDescent="0.2">
      <c r="F351" s="98"/>
      <c r="H351" s="99"/>
      <c r="AE351" s="82"/>
      <c r="AF351" s="82"/>
      <c r="AG351" s="82"/>
      <c r="AH351" s="82"/>
      <c r="AI351" s="82"/>
      <c r="AJ351" s="82"/>
      <c r="AK351" s="82"/>
      <c r="AL351" s="82"/>
      <c r="AM351" s="82"/>
      <c r="AN351" s="82"/>
      <c r="AO351" s="82"/>
      <c r="AP351" s="82"/>
      <c r="AQ351" s="82"/>
      <c r="AR351" s="82"/>
      <c r="AS351" s="82"/>
      <c r="AT351" s="82"/>
      <c r="AU351" s="82"/>
      <c r="AV351" s="82"/>
      <c r="AW351" s="82"/>
      <c r="AX351" s="82"/>
      <c r="AY351" s="82"/>
      <c r="AZ351" s="82"/>
      <c r="BA351" s="82"/>
      <c r="BB351" s="82"/>
      <c r="BC351" s="82"/>
      <c r="BD351" s="82"/>
      <c r="BE351" s="82"/>
      <c r="BF351" s="82"/>
      <c r="BG351" s="82"/>
      <c r="BH351" s="82"/>
      <c r="BI351" s="82"/>
      <c r="BJ351" s="82"/>
      <c r="BK351" s="82"/>
      <c r="BL351" s="82"/>
      <c r="BM351" s="82"/>
      <c r="BN351" s="82"/>
      <c r="BO351" s="82"/>
      <c r="BP351" s="82"/>
      <c r="BQ351" s="82"/>
      <c r="BR351" s="82"/>
      <c r="BS351" s="82"/>
      <c r="BT351" s="82"/>
      <c r="BU351" s="82"/>
      <c r="BV351" s="82"/>
      <c r="BW351" s="82"/>
      <c r="BX351" s="82"/>
      <c r="BY351" s="82"/>
    </row>
    <row r="352" spans="6:77" s="83" customFormat="1" x14ac:dyDescent="0.2">
      <c r="F352" s="98"/>
      <c r="H352" s="99"/>
      <c r="AE352" s="82"/>
      <c r="AF352" s="82"/>
      <c r="AG352" s="82"/>
      <c r="AH352" s="82"/>
      <c r="AI352" s="82"/>
      <c r="AJ352" s="82"/>
      <c r="AK352" s="82"/>
      <c r="AL352" s="82"/>
      <c r="AM352" s="82"/>
      <c r="AN352" s="82"/>
      <c r="AO352" s="82"/>
      <c r="AP352" s="82"/>
      <c r="AQ352" s="82"/>
      <c r="AR352" s="82"/>
      <c r="AS352" s="82"/>
      <c r="AT352" s="82"/>
      <c r="AU352" s="82"/>
      <c r="AV352" s="82"/>
      <c r="AW352" s="82"/>
      <c r="AX352" s="82"/>
      <c r="AY352" s="82"/>
      <c r="AZ352" s="82"/>
      <c r="BA352" s="82"/>
      <c r="BB352" s="82"/>
      <c r="BC352" s="82"/>
      <c r="BD352" s="82"/>
      <c r="BE352" s="82"/>
      <c r="BF352" s="82"/>
      <c r="BG352" s="82"/>
      <c r="BH352" s="82"/>
      <c r="BI352" s="82"/>
      <c r="BJ352" s="82"/>
      <c r="BK352" s="82"/>
      <c r="BL352" s="82"/>
      <c r="BM352" s="82"/>
      <c r="BN352" s="82"/>
      <c r="BO352" s="82"/>
      <c r="BP352" s="82"/>
      <c r="BQ352" s="82"/>
      <c r="BR352" s="82"/>
      <c r="BS352" s="82"/>
      <c r="BT352" s="82"/>
      <c r="BU352" s="82"/>
      <c r="BV352" s="82"/>
      <c r="BW352" s="82"/>
      <c r="BX352" s="82"/>
      <c r="BY352" s="82"/>
    </row>
    <row r="353" spans="6:77" s="83" customFormat="1" x14ac:dyDescent="0.2">
      <c r="F353" s="98"/>
      <c r="H353" s="99"/>
      <c r="AE353" s="82"/>
      <c r="AF353" s="82"/>
      <c r="AG353" s="82"/>
      <c r="AH353" s="82"/>
      <c r="AI353" s="82"/>
      <c r="AJ353" s="82"/>
      <c r="AK353" s="82"/>
      <c r="AL353" s="82"/>
      <c r="AM353" s="82"/>
      <c r="AN353" s="82"/>
      <c r="AO353" s="82"/>
      <c r="AP353" s="82"/>
      <c r="AQ353" s="82"/>
      <c r="AR353" s="82"/>
      <c r="AS353" s="82"/>
      <c r="AT353" s="82"/>
      <c r="AU353" s="82"/>
      <c r="AV353" s="82"/>
      <c r="AW353" s="82"/>
      <c r="AX353" s="82"/>
      <c r="AY353" s="82"/>
      <c r="AZ353" s="82"/>
      <c r="BA353" s="82"/>
      <c r="BB353" s="82"/>
      <c r="BC353" s="82"/>
      <c r="BD353" s="82"/>
      <c r="BE353" s="82"/>
      <c r="BF353" s="82"/>
      <c r="BG353" s="82"/>
      <c r="BH353" s="82"/>
      <c r="BI353" s="82"/>
      <c r="BJ353" s="82"/>
      <c r="BK353" s="82"/>
      <c r="BL353" s="82"/>
      <c r="BM353" s="82"/>
      <c r="BN353" s="82"/>
      <c r="BO353" s="82"/>
      <c r="BP353" s="82"/>
      <c r="BQ353" s="82"/>
      <c r="BR353" s="82"/>
      <c r="BS353" s="82"/>
      <c r="BT353" s="82"/>
      <c r="BU353" s="82"/>
      <c r="BV353" s="82"/>
      <c r="BW353" s="82"/>
      <c r="BX353" s="82"/>
      <c r="BY353" s="82"/>
    </row>
    <row r="354" spans="6:77" s="83" customFormat="1" x14ac:dyDescent="0.2">
      <c r="F354" s="98"/>
      <c r="H354" s="99"/>
      <c r="AE354" s="82"/>
      <c r="AF354" s="82"/>
      <c r="AG354" s="82"/>
      <c r="AH354" s="82"/>
      <c r="AI354" s="82"/>
      <c r="AJ354" s="82"/>
      <c r="AK354" s="82"/>
      <c r="AL354" s="82"/>
      <c r="AM354" s="82"/>
      <c r="AN354" s="82"/>
      <c r="AO354" s="82"/>
      <c r="AP354" s="82"/>
      <c r="AQ354" s="82"/>
      <c r="AR354" s="82"/>
      <c r="AS354" s="82"/>
      <c r="AT354" s="82"/>
      <c r="AU354" s="82"/>
      <c r="AV354" s="82"/>
      <c r="AW354" s="82"/>
      <c r="AX354" s="82"/>
      <c r="AY354" s="82"/>
      <c r="AZ354" s="82"/>
      <c r="BA354" s="82"/>
      <c r="BB354" s="82"/>
      <c r="BC354" s="82"/>
      <c r="BD354" s="82"/>
      <c r="BE354" s="82"/>
      <c r="BF354" s="82"/>
      <c r="BG354" s="82"/>
      <c r="BH354" s="82"/>
      <c r="BI354" s="82"/>
      <c r="BJ354" s="82"/>
      <c r="BK354" s="82"/>
      <c r="BL354" s="82"/>
      <c r="BM354" s="82"/>
      <c r="BN354" s="82"/>
      <c r="BO354" s="82"/>
      <c r="BP354" s="82"/>
      <c r="BQ354" s="82"/>
      <c r="BR354" s="82"/>
      <c r="BS354" s="82"/>
      <c r="BT354" s="82"/>
      <c r="BU354" s="82"/>
      <c r="BV354" s="82"/>
      <c r="BW354" s="82"/>
      <c r="BX354" s="82"/>
      <c r="BY354" s="82"/>
    </row>
    <row r="355" spans="6:77" s="83" customFormat="1" x14ac:dyDescent="0.2">
      <c r="F355" s="98"/>
      <c r="H355" s="99"/>
      <c r="AE355" s="82"/>
      <c r="AF355" s="82"/>
      <c r="AG355" s="82"/>
      <c r="AH355" s="82"/>
      <c r="AI355" s="82"/>
      <c r="AJ355" s="82"/>
      <c r="AK355" s="82"/>
      <c r="AL355" s="82"/>
      <c r="AM355" s="82"/>
      <c r="AN355" s="82"/>
      <c r="AO355" s="82"/>
      <c r="AP355" s="82"/>
      <c r="AQ355" s="82"/>
      <c r="AR355" s="82"/>
      <c r="AS355" s="82"/>
      <c r="AT355" s="82"/>
      <c r="AU355" s="82"/>
      <c r="AV355" s="82"/>
      <c r="AW355" s="82"/>
      <c r="AX355" s="82"/>
      <c r="AY355" s="82"/>
      <c r="AZ355" s="82"/>
      <c r="BA355" s="82"/>
      <c r="BB355" s="82"/>
      <c r="BC355" s="82"/>
      <c r="BD355" s="82"/>
      <c r="BE355" s="82"/>
      <c r="BF355" s="82"/>
      <c r="BG355" s="82"/>
      <c r="BH355" s="82"/>
      <c r="BI355" s="82"/>
      <c r="BJ355" s="82"/>
      <c r="BK355" s="82"/>
      <c r="BL355" s="82"/>
      <c r="BM355" s="82"/>
      <c r="BN355" s="82"/>
      <c r="BO355" s="82"/>
      <c r="BP355" s="82"/>
      <c r="BQ355" s="82"/>
      <c r="BR355" s="82"/>
      <c r="BS355" s="82"/>
      <c r="BT355" s="82"/>
      <c r="BU355" s="82"/>
      <c r="BV355" s="82"/>
      <c r="BW355" s="82"/>
      <c r="BX355" s="82"/>
      <c r="BY355" s="82"/>
    </row>
    <row r="356" spans="6:77" s="83" customFormat="1" x14ac:dyDescent="0.2">
      <c r="F356" s="98"/>
      <c r="H356" s="99"/>
      <c r="AE356" s="82"/>
      <c r="AF356" s="82"/>
      <c r="AG356" s="82"/>
      <c r="AH356" s="82"/>
      <c r="AI356" s="82"/>
      <c r="AJ356" s="82"/>
      <c r="AK356" s="82"/>
      <c r="AL356" s="82"/>
      <c r="AM356" s="82"/>
      <c r="AN356" s="82"/>
      <c r="AO356" s="82"/>
      <c r="AP356" s="82"/>
      <c r="AQ356" s="82"/>
      <c r="AR356" s="82"/>
      <c r="AS356" s="82"/>
      <c r="AT356" s="82"/>
      <c r="AU356" s="82"/>
      <c r="AV356" s="82"/>
      <c r="AW356" s="82"/>
      <c r="AX356" s="82"/>
      <c r="AY356" s="82"/>
      <c r="AZ356" s="82"/>
      <c r="BA356" s="82"/>
      <c r="BB356" s="82"/>
      <c r="BC356" s="82"/>
      <c r="BD356" s="82"/>
      <c r="BE356" s="82"/>
      <c r="BF356" s="82"/>
      <c r="BG356" s="82"/>
      <c r="BH356" s="82"/>
      <c r="BI356" s="82"/>
      <c r="BJ356" s="82"/>
      <c r="BK356" s="82"/>
      <c r="BL356" s="82"/>
      <c r="BM356" s="82"/>
      <c r="BN356" s="82"/>
      <c r="BO356" s="82"/>
      <c r="BP356" s="82"/>
      <c r="BQ356" s="82"/>
      <c r="BR356" s="82"/>
      <c r="BS356" s="82"/>
      <c r="BT356" s="82"/>
      <c r="BU356" s="82"/>
      <c r="BV356" s="82"/>
      <c r="BW356" s="82"/>
      <c r="BX356" s="82"/>
      <c r="BY356" s="82"/>
    </row>
    <row r="357" spans="6:77" s="83" customFormat="1" x14ac:dyDescent="0.2">
      <c r="F357" s="98"/>
      <c r="H357" s="99"/>
      <c r="AE357" s="82"/>
      <c r="AF357" s="82"/>
      <c r="AG357" s="82"/>
      <c r="AH357" s="82"/>
      <c r="AI357" s="82"/>
      <c r="AJ357" s="82"/>
      <c r="AK357" s="82"/>
      <c r="AL357" s="82"/>
      <c r="AM357" s="82"/>
      <c r="AN357" s="82"/>
      <c r="AO357" s="82"/>
      <c r="AP357" s="82"/>
      <c r="AQ357" s="82"/>
      <c r="AR357" s="82"/>
      <c r="AS357" s="82"/>
      <c r="AT357" s="82"/>
      <c r="AU357" s="82"/>
      <c r="AV357" s="82"/>
      <c r="AW357" s="82"/>
      <c r="AX357" s="82"/>
      <c r="AY357" s="82"/>
      <c r="AZ357" s="82"/>
      <c r="BA357" s="82"/>
      <c r="BB357" s="82"/>
      <c r="BC357" s="82"/>
      <c r="BD357" s="82"/>
      <c r="BE357" s="82"/>
      <c r="BF357" s="82"/>
      <c r="BG357" s="82"/>
      <c r="BH357" s="82"/>
      <c r="BI357" s="82"/>
      <c r="BJ357" s="82"/>
      <c r="BK357" s="82"/>
      <c r="BL357" s="82"/>
      <c r="BM357" s="82"/>
      <c r="BN357" s="82"/>
      <c r="BO357" s="82"/>
      <c r="BP357" s="82"/>
      <c r="BQ357" s="82"/>
      <c r="BR357" s="82"/>
      <c r="BS357" s="82"/>
      <c r="BT357" s="82"/>
      <c r="BU357" s="82"/>
      <c r="BV357" s="82"/>
      <c r="BW357" s="82"/>
      <c r="BX357" s="82"/>
      <c r="BY357" s="82"/>
    </row>
    <row r="358" spans="6:77" s="83" customFormat="1" x14ac:dyDescent="0.2">
      <c r="F358" s="98"/>
      <c r="H358" s="99"/>
      <c r="AE358" s="82"/>
      <c r="AF358" s="82"/>
      <c r="AG358" s="82"/>
      <c r="AH358" s="82"/>
      <c r="AI358" s="82"/>
      <c r="AJ358" s="82"/>
      <c r="AK358" s="82"/>
      <c r="AL358" s="82"/>
      <c r="AM358" s="82"/>
      <c r="AN358" s="82"/>
      <c r="AO358" s="82"/>
      <c r="AP358" s="82"/>
      <c r="AQ358" s="82"/>
      <c r="AR358" s="82"/>
      <c r="AS358" s="82"/>
      <c r="AT358" s="82"/>
      <c r="AU358" s="82"/>
      <c r="AV358" s="82"/>
      <c r="AW358" s="82"/>
      <c r="AX358" s="82"/>
      <c r="AY358" s="82"/>
      <c r="AZ358" s="82"/>
      <c r="BA358" s="82"/>
      <c r="BB358" s="82"/>
      <c r="BC358" s="82"/>
      <c r="BD358" s="82"/>
      <c r="BE358" s="82"/>
      <c r="BF358" s="82"/>
      <c r="BG358" s="82"/>
      <c r="BH358" s="82"/>
      <c r="BI358" s="82"/>
      <c r="BJ358" s="82"/>
      <c r="BK358" s="82"/>
      <c r="BL358" s="82"/>
      <c r="BM358" s="82"/>
      <c r="BN358" s="82"/>
      <c r="BO358" s="82"/>
      <c r="BP358" s="82"/>
      <c r="BQ358" s="82"/>
      <c r="BR358" s="82"/>
      <c r="BS358" s="82"/>
      <c r="BT358" s="82"/>
      <c r="BU358" s="82"/>
      <c r="BV358" s="82"/>
      <c r="BW358" s="82"/>
      <c r="BX358" s="82"/>
      <c r="BY358" s="82"/>
    </row>
    <row r="359" spans="6:77" s="83" customFormat="1" x14ac:dyDescent="0.2">
      <c r="F359" s="98"/>
      <c r="H359" s="99"/>
      <c r="AE359" s="82"/>
      <c r="AF359" s="82"/>
      <c r="AG359" s="82"/>
      <c r="AH359" s="82"/>
      <c r="AI359" s="82"/>
      <c r="AJ359" s="82"/>
      <c r="AK359" s="82"/>
      <c r="AL359" s="82"/>
      <c r="AM359" s="82"/>
      <c r="AN359" s="82"/>
      <c r="AO359" s="82"/>
      <c r="AP359" s="82"/>
      <c r="AQ359" s="82"/>
      <c r="AR359" s="82"/>
      <c r="AS359" s="82"/>
      <c r="AT359" s="82"/>
      <c r="AU359" s="82"/>
      <c r="AV359" s="82"/>
      <c r="AW359" s="82"/>
      <c r="AX359" s="82"/>
      <c r="AY359" s="82"/>
      <c r="AZ359" s="82"/>
      <c r="BA359" s="82"/>
      <c r="BB359" s="82"/>
      <c r="BC359" s="82"/>
      <c r="BD359" s="82"/>
      <c r="BE359" s="82"/>
      <c r="BF359" s="82"/>
      <c r="BG359" s="82"/>
      <c r="BH359" s="82"/>
      <c r="BI359" s="82"/>
      <c r="BJ359" s="82"/>
      <c r="BK359" s="82"/>
      <c r="BL359" s="82"/>
      <c r="BM359" s="82"/>
      <c r="BN359" s="82"/>
      <c r="BO359" s="82"/>
      <c r="BP359" s="82"/>
      <c r="BQ359" s="82"/>
      <c r="BR359" s="82"/>
      <c r="BS359" s="82"/>
      <c r="BT359" s="82"/>
      <c r="BU359" s="82"/>
      <c r="BV359" s="82"/>
      <c r="BW359" s="82"/>
      <c r="BX359" s="82"/>
      <c r="BY359" s="82"/>
    </row>
    <row r="360" spans="6:77" s="83" customFormat="1" x14ac:dyDescent="0.2">
      <c r="F360" s="98"/>
      <c r="H360" s="99"/>
      <c r="AE360" s="82"/>
      <c r="AF360" s="82"/>
      <c r="AG360" s="82"/>
      <c r="AH360" s="82"/>
      <c r="AI360" s="82"/>
      <c r="AJ360" s="82"/>
      <c r="AK360" s="82"/>
      <c r="AL360" s="82"/>
      <c r="AM360" s="82"/>
      <c r="AN360" s="82"/>
      <c r="AO360" s="82"/>
      <c r="AP360" s="82"/>
      <c r="AQ360" s="82"/>
      <c r="AR360" s="82"/>
      <c r="AS360" s="82"/>
      <c r="AT360" s="82"/>
      <c r="AU360" s="82"/>
      <c r="AV360" s="82"/>
      <c r="AW360" s="82"/>
      <c r="AX360" s="82"/>
      <c r="AY360" s="82"/>
      <c r="AZ360" s="82"/>
      <c r="BA360" s="82"/>
      <c r="BB360" s="82"/>
      <c r="BC360" s="82"/>
      <c r="BD360" s="82"/>
      <c r="BE360" s="82"/>
      <c r="BF360" s="82"/>
      <c r="BG360" s="82"/>
      <c r="BH360" s="82"/>
      <c r="BI360" s="82"/>
      <c r="BJ360" s="82"/>
      <c r="BK360" s="82"/>
      <c r="BL360" s="82"/>
      <c r="BM360" s="82"/>
      <c r="BN360" s="82"/>
      <c r="BO360" s="82"/>
      <c r="BP360" s="82"/>
      <c r="BQ360" s="82"/>
      <c r="BR360" s="82"/>
      <c r="BS360" s="82"/>
      <c r="BT360" s="82"/>
      <c r="BU360" s="82"/>
      <c r="BV360" s="82"/>
      <c r="BW360" s="82"/>
      <c r="BX360" s="82"/>
      <c r="BY360" s="82"/>
    </row>
    <row r="361" spans="6:77" s="83" customFormat="1" x14ac:dyDescent="0.2">
      <c r="F361" s="98"/>
      <c r="H361" s="99"/>
      <c r="AE361" s="82"/>
      <c r="AF361" s="82"/>
      <c r="AG361" s="82"/>
      <c r="AH361" s="82"/>
      <c r="AI361" s="82"/>
      <c r="AJ361" s="82"/>
      <c r="AK361" s="82"/>
      <c r="AL361" s="82"/>
      <c r="AM361" s="82"/>
      <c r="AN361" s="82"/>
      <c r="AO361" s="82"/>
      <c r="AP361" s="82"/>
      <c r="AQ361" s="82"/>
      <c r="AR361" s="82"/>
      <c r="AS361" s="82"/>
      <c r="AT361" s="82"/>
      <c r="AU361" s="82"/>
      <c r="AV361" s="82"/>
      <c r="AW361" s="82"/>
      <c r="AX361" s="82"/>
      <c r="AY361" s="82"/>
      <c r="AZ361" s="82"/>
      <c r="BA361" s="82"/>
      <c r="BB361" s="82"/>
      <c r="BC361" s="82"/>
      <c r="BD361" s="82"/>
      <c r="BE361" s="82"/>
      <c r="BF361" s="82"/>
      <c r="BG361" s="82"/>
      <c r="BH361" s="82"/>
      <c r="BI361" s="82"/>
      <c r="BJ361" s="82"/>
      <c r="BK361" s="82"/>
      <c r="BL361" s="82"/>
      <c r="BM361" s="82"/>
      <c r="BN361" s="82"/>
      <c r="BO361" s="82"/>
      <c r="BP361" s="82"/>
      <c r="BQ361" s="82"/>
      <c r="BR361" s="82"/>
      <c r="BS361" s="82"/>
      <c r="BT361" s="82"/>
      <c r="BU361" s="82"/>
      <c r="BV361" s="82"/>
      <c r="BW361" s="82"/>
      <c r="BX361" s="82"/>
      <c r="BY361" s="82"/>
    </row>
    <row r="362" spans="6:77" s="83" customFormat="1" x14ac:dyDescent="0.2">
      <c r="F362" s="98"/>
      <c r="H362" s="99"/>
      <c r="AE362" s="82"/>
      <c r="AF362" s="82"/>
      <c r="AG362" s="82"/>
      <c r="AH362" s="82"/>
      <c r="AI362" s="82"/>
      <c r="AJ362" s="82"/>
      <c r="AK362" s="82"/>
      <c r="AL362" s="82"/>
      <c r="AM362" s="82"/>
      <c r="AN362" s="82"/>
      <c r="AO362" s="82"/>
      <c r="AP362" s="82"/>
      <c r="AQ362" s="82"/>
      <c r="AR362" s="82"/>
      <c r="AS362" s="82"/>
      <c r="AT362" s="82"/>
      <c r="AU362" s="82"/>
      <c r="AV362" s="82"/>
      <c r="AW362" s="82"/>
      <c r="AX362" s="82"/>
      <c r="AY362" s="82"/>
      <c r="AZ362" s="82"/>
      <c r="BA362" s="82"/>
      <c r="BB362" s="82"/>
      <c r="BC362" s="82"/>
      <c r="BD362" s="82"/>
      <c r="BE362" s="82"/>
      <c r="BF362" s="82"/>
      <c r="BG362" s="82"/>
      <c r="BH362" s="82"/>
      <c r="BI362" s="82"/>
      <c r="BJ362" s="82"/>
      <c r="BK362" s="82"/>
      <c r="BL362" s="82"/>
      <c r="BM362" s="82"/>
      <c r="BN362" s="82"/>
      <c r="BO362" s="82"/>
      <c r="BP362" s="82"/>
      <c r="BQ362" s="82"/>
      <c r="BR362" s="82"/>
      <c r="BS362" s="82"/>
      <c r="BT362" s="82"/>
      <c r="BU362" s="82"/>
      <c r="BV362" s="82"/>
      <c r="BW362" s="82"/>
      <c r="BX362" s="82"/>
      <c r="BY362" s="82"/>
    </row>
    <row r="363" spans="6:77" s="83" customFormat="1" x14ac:dyDescent="0.2">
      <c r="F363" s="98"/>
      <c r="H363" s="99"/>
      <c r="AE363" s="82"/>
      <c r="AF363" s="82"/>
      <c r="AG363" s="82"/>
      <c r="AH363" s="82"/>
      <c r="AI363" s="82"/>
      <c r="AJ363" s="82"/>
      <c r="AK363" s="82"/>
      <c r="AL363" s="82"/>
      <c r="AM363" s="82"/>
      <c r="AN363" s="82"/>
      <c r="AO363" s="82"/>
      <c r="AP363" s="82"/>
      <c r="AQ363" s="82"/>
      <c r="AR363" s="82"/>
      <c r="AS363" s="82"/>
      <c r="AT363" s="82"/>
      <c r="AU363" s="82"/>
      <c r="AV363" s="82"/>
      <c r="AW363" s="82"/>
      <c r="AX363" s="82"/>
      <c r="AY363" s="82"/>
      <c r="AZ363" s="82"/>
      <c r="BA363" s="82"/>
      <c r="BB363" s="82"/>
      <c r="BC363" s="82"/>
      <c r="BD363" s="82"/>
      <c r="BE363" s="82"/>
      <c r="BF363" s="82"/>
      <c r="BG363" s="82"/>
      <c r="BH363" s="82"/>
      <c r="BI363" s="82"/>
      <c r="BJ363" s="82"/>
      <c r="BK363" s="82"/>
      <c r="BL363" s="82"/>
      <c r="BM363" s="82"/>
      <c r="BN363" s="82"/>
      <c r="BO363" s="82"/>
      <c r="BP363" s="82"/>
      <c r="BQ363" s="82"/>
      <c r="BR363" s="82"/>
      <c r="BS363" s="82"/>
      <c r="BT363" s="82"/>
      <c r="BU363" s="82"/>
      <c r="BV363" s="82"/>
      <c r="BW363" s="82"/>
      <c r="BX363" s="82"/>
      <c r="BY363" s="82"/>
    </row>
    <row r="364" spans="6:77" s="83" customFormat="1" x14ac:dyDescent="0.2">
      <c r="F364" s="98"/>
      <c r="H364" s="99"/>
      <c r="AE364" s="82"/>
      <c r="AF364" s="82"/>
      <c r="AG364" s="82"/>
      <c r="AH364" s="82"/>
      <c r="AI364" s="82"/>
      <c r="AJ364" s="82"/>
      <c r="AK364" s="82"/>
      <c r="AL364" s="82"/>
      <c r="AM364" s="82"/>
      <c r="AN364" s="82"/>
      <c r="AO364" s="82"/>
      <c r="AP364" s="82"/>
      <c r="AQ364" s="82"/>
      <c r="AR364" s="82"/>
      <c r="AS364" s="82"/>
      <c r="AT364" s="82"/>
      <c r="AU364" s="82"/>
      <c r="AV364" s="82"/>
      <c r="AW364" s="82"/>
      <c r="AX364" s="82"/>
      <c r="AY364" s="82"/>
      <c r="AZ364" s="82"/>
      <c r="BA364" s="82"/>
      <c r="BB364" s="82"/>
      <c r="BC364" s="82"/>
      <c r="BD364" s="82"/>
      <c r="BE364" s="82"/>
      <c r="BF364" s="82"/>
      <c r="BG364" s="82"/>
      <c r="BH364" s="82"/>
      <c r="BI364" s="82"/>
      <c r="BJ364" s="82"/>
      <c r="BK364" s="82"/>
      <c r="BL364" s="82"/>
      <c r="BM364" s="82"/>
      <c r="BN364" s="82"/>
      <c r="BO364" s="82"/>
      <c r="BP364" s="82"/>
      <c r="BQ364" s="82"/>
      <c r="BR364" s="82"/>
      <c r="BS364" s="82"/>
      <c r="BT364" s="82"/>
      <c r="BU364" s="82"/>
      <c r="BV364" s="82"/>
      <c r="BW364" s="82"/>
      <c r="BX364" s="82"/>
      <c r="BY364" s="82"/>
    </row>
    <row r="365" spans="6:77" s="83" customFormat="1" x14ac:dyDescent="0.2">
      <c r="F365" s="98"/>
      <c r="H365" s="99"/>
      <c r="AE365" s="82"/>
      <c r="AF365" s="82"/>
      <c r="AG365" s="82"/>
      <c r="AH365" s="82"/>
      <c r="AI365" s="82"/>
      <c r="AJ365" s="82"/>
      <c r="AK365" s="82"/>
      <c r="AL365" s="82"/>
      <c r="AM365" s="82"/>
      <c r="AN365" s="82"/>
      <c r="AO365" s="82"/>
      <c r="AP365" s="82"/>
      <c r="AQ365" s="82"/>
      <c r="AR365" s="82"/>
      <c r="AS365" s="82"/>
      <c r="AT365" s="82"/>
      <c r="AU365" s="82"/>
      <c r="AV365" s="82"/>
      <c r="AW365" s="82"/>
      <c r="AX365" s="82"/>
      <c r="AY365" s="82"/>
      <c r="AZ365" s="82"/>
      <c r="BA365" s="82"/>
      <c r="BB365" s="82"/>
      <c r="BC365" s="82"/>
      <c r="BD365" s="82"/>
      <c r="BE365" s="82"/>
      <c r="BF365" s="82"/>
      <c r="BG365" s="82"/>
      <c r="BH365" s="82"/>
      <c r="BI365" s="82"/>
      <c r="BJ365" s="82"/>
      <c r="BK365" s="82"/>
      <c r="BL365" s="82"/>
      <c r="BM365" s="82"/>
      <c r="BN365" s="82"/>
      <c r="BO365" s="82"/>
      <c r="BP365" s="82"/>
      <c r="BQ365" s="82"/>
      <c r="BR365" s="82"/>
      <c r="BS365" s="82"/>
      <c r="BT365" s="82"/>
      <c r="BU365" s="82"/>
      <c r="BV365" s="82"/>
      <c r="BW365" s="82"/>
      <c r="BX365" s="82"/>
      <c r="BY365" s="82"/>
    </row>
    <row r="366" spans="6:77" s="83" customFormat="1" x14ac:dyDescent="0.2">
      <c r="F366" s="98"/>
      <c r="H366" s="99"/>
      <c r="AE366" s="82"/>
      <c r="AF366" s="82"/>
      <c r="AG366" s="82"/>
      <c r="AH366" s="82"/>
      <c r="AI366" s="82"/>
      <c r="AJ366" s="82"/>
      <c r="AK366" s="82"/>
      <c r="AL366" s="82"/>
      <c r="AM366" s="82"/>
      <c r="AN366" s="82"/>
      <c r="AO366" s="82"/>
      <c r="AP366" s="82"/>
      <c r="AQ366" s="82"/>
      <c r="AR366" s="82"/>
      <c r="AS366" s="82"/>
      <c r="AT366" s="82"/>
      <c r="AU366" s="82"/>
      <c r="AV366" s="82"/>
      <c r="AW366" s="82"/>
      <c r="AX366" s="82"/>
      <c r="AY366" s="82"/>
      <c r="AZ366" s="82"/>
      <c r="BA366" s="82"/>
      <c r="BB366" s="82"/>
      <c r="BC366" s="82"/>
      <c r="BD366" s="82"/>
      <c r="BE366" s="82"/>
      <c r="BF366" s="82"/>
      <c r="BG366" s="82"/>
      <c r="BH366" s="82"/>
      <c r="BI366" s="82"/>
      <c r="BJ366" s="82"/>
      <c r="BK366" s="82"/>
      <c r="BL366" s="82"/>
      <c r="BM366" s="82"/>
      <c r="BN366" s="82"/>
      <c r="BO366" s="82"/>
      <c r="BP366" s="82"/>
      <c r="BQ366" s="82"/>
      <c r="BR366" s="82"/>
      <c r="BS366" s="82"/>
      <c r="BT366" s="82"/>
      <c r="BU366" s="82"/>
      <c r="BV366" s="82"/>
      <c r="BW366" s="82"/>
      <c r="BX366" s="82"/>
      <c r="BY366" s="82"/>
    </row>
    <row r="367" spans="6:77" s="83" customFormat="1" x14ac:dyDescent="0.2">
      <c r="F367" s="98"/>
      <c r="H367" s="99"/>
      <c r="AE367" s="82"/>
      <c r="AF367" s="82"/>
      <c r="AG367" s="82"/>
      <c r="AH367" s="82"/>
      <c r="AI367" s="82"/>
      <c r="AJ367" s="82"/>
      <c r="AK367" s="82"/>
      <c r="AL367" s="82"/>
      <c r="AM367" s="82"/>
      <c r="AN367" s="82"/>
      <c r="AO367" s="82"/>
      <c r="AP367" s="82"/>
      <c r="AQ367" s="82"/>
      <c r="AR367" s="82"/>
      <c r="AS367" s="82"/>
      <c r="AT367" s="82"/>
      <c r="AU367" s="82"/>
      <c r="AV367" s="82"/>
      <c r="AW367" s="82"/>
      <c r="AX367" s="82"/>
      <c r="AY367" s="82"/>
      <c r="AZ367" s="82"/>
      <c r="BA367" s="82"/>
      <c r="BB367" s="82"/>
      <c r="BC367" s="82"/>
      <c r="BD367" s="82"/>
      <c r="BE367" s="82"/>
      <c r="BF367" s="82"/>
      <c r="BG367" s="82"/>
      <c r="BH367" s="82"/>
      <c r="BI367" s="82"/>
      <c r="BJ367" s="82"/>
      <c r="BK367" s="82"/>
      <c r="BL367" s="82"/>
      <c r="BM367" s="82"/>
      <c r="BN367" s="82"/>
      <c r="BO367" s="82"/>
      <c r="BP367" s="82"/>
      <c r="BQ367" s="82"/>
      <c r="BR367" s="82"/>
      <c r="BS367" s="82"/>
      <c r="BT367" s="82"/>
      <c r="BU367" s="82"/>
      <c r="BV367" s="82"/>
      <c r="BW367" s="82"/>
      <c r="BX367" s="82"/>
      <c r="BY367" s="82"/>
    </row>
    <row r="368" spans="6:77" s="83" customFormat="1" x14ac:dyDescent="0.2">
      <c r="F368" s="98"/>
      <c r="H368" s="99"/>
      <c r="AE368" s="82"/>
      <c r="AF368" s="82"/>
      <c r="AG368" s="82"/>
      <c r="AH368" s="82"/>
      <c r="AI368" s="82"/>
      <c r="AJ368" s="82"/>
      <c r="AK368" s="82"/>
      <c r="AL368" s="82"/>
      <c r="AM368" s="82"/>
      <c r="AN368" s="82"/>
      <c r="AO368" s="82"/>
      <c r="AP368" s="82"/>
      <c r="AQ368" s="82"/>
      <c r="AR368" s="82"/>
      <c r="AS368" s="82"/>
      <c r="AT368" s="82"/>
      <c r="AU368" s="82"/>
      <c r="AV368" s="82"/>
      <c r="AW368" s="82"/>
      <c r="AX368" s="82"/>
      <c r="AY368" s="82"/>
      <c r="AZ368" s="82"/>
      <c r="BA368" s="82"/>
      <c r="BB368" s="82"/>
      <c r="BC368" s="82"/>
      <c r="BD368" s="82"/>
      <c r="BE368" s="82"/>
      <c r="BF368" s="82"/>
      <c r="BG368" s="82"/>
      <c r="BH368" s="82"/>
      <c r="BI368" s="82"/>
      <c r="BJ368" s="82"/>
      <c r="BK368" s="82"/>
      <c r="BL368" s="82"/>
      <c r="BM368" s="82"/>
      <c r="BN368" s="82"/>
      <c r="BO368" s="82"/>
      <c r="BP368" s="82"/>
      <c r="BQ368" s="82"/>
      <c r="BR368" s="82"/>
      <c r="BS368" s="82"/>
      <c r="BT368" s="82"/>
      <c r="BU368" s="82"/>
      <c r="BV368" s="82"/>
      <c r="BW368" s="82"/>
      <c r="BX368" s="82"/>
      <c r="BY368" s="82"/>
    </row>
    <row r="369" spans="6:77" s="83" customFormat="1" x14ac:dyDescent="0.2">
      <c r="F369" s="98"/>
      <c r="H369" s="99"/>
      <c r="AE369" s="82"/>
      <c r="AF369" s="82"/>
      <c r="AG369" s="82"/>
      <c r="AH369" s="82"/>
      <c r="AI369" s="82"/>
      <c r="AJ369" s="82"/>
      <c r="AK369" s="82"/>
      <c r="AL369" s="82"/>
      <c r="AM369" s="82"/>
      <c r="AN369" s="82"/>
      <c r="AO369" s="82"/>
      <c r="AP369" s="82"/>
      <c r="AQ369" s="82"/>
      <c r="AR369" s="82"/>
      <c r="AS369" s="82"/>
      <c r="AT369" s="82"/>
      <c r="AU369" s="82"/>
      <c r="AV369" s="82"/>
      <c r="AW369" s="82"/>
      <c r="AX369" s="82"/>
      <c r="AY369" s="82"/>
      <c r="AZ369" s="82"/>
      <c r="BA369" s="82"/>
      <c r="BB369" s="82"/>
      <c r="BC369" s="82"/>
      <c r="BD369" s="82"/>
      <c r="BE369" s="82"/>
      <c r="BF369" s="82"/>
      <c r="BG369" s="82"/>
      <c r="BH369" s="82"/>
      <c r="BI369" s="82"/>
      <c r="BJ369" s="82"/>
      <c r="BK369" s="82"/>
      <c r="BL369" s="82"/>
      <c r="BM369" s="82"/>
      <c r="BN369" s="82"/>
      <c r="BO369" s="82"/>
      <c r="BP369" s="82"/>
      <c r="BQ369" s="82"/>
      <c r="BR369" s="82"/>
      <c r="BS369" s="82"/>
      <c r="BT369" s="82"/>
      <c r="BU369" s="82"/>
      <c r="BV369" s="82"/>
      <c r="BW369" s="82"/>
      <c r="BX369" s="82"/>
      <c r="BY369" s="82"/>
    </row>
    <row r="370" spans="6:77" s="83" customFormat="1" x14ac:dyDescent="0.2">
      <c r="F370" s="98"/>
      <c r="H370" s="99"/>
      <c r="AE370" s="82"/>
      <c r="AF370" s="82"/>
      <c r="AG370" s="82"/>
      <c r="AH370" s="82"/>
      <c r="AI370" s="82"/>
      <c r="AJ370" s="82"/>
      <c r="AK370" s="82"/>
      <c r="AL370" s="82"/>
      <c r="AM370" s="82"/>
      <c r="AN370" s="82"/>
      <c r="AO370" s="82"/>
      <c r="AP370" s="82"/>
      <c r="AQ370" s="82"/>
      <c r="AR370" s="82"/>
      <c r="AS370" s="82"/>
      <c r="AT370" s="82"/>
      <c r="AU370" s="82"/>
      <c r="AV370" s="82"/>
      <c r="AW370" s="82"/>
      <c r="AX370" s="82"/>
      <c r="AY370" s="82"/>
      <c r="AZ370" s="82"/>
      <c r="BA370" s="82"/>
      <c r="BB370" s="82"/>
      <c r="BC370" s="82"/>
      <c r="BD370" s="82"/>
      <c r="BE370" s="82"/>
      <c r="BF370" s="82"/>
      <c r="BG370" s="82"/>
      <c r="BH370" s="82"/>
      <c r="BI370" s="82"/>
      <c r="BJ370" s="82"/>
      <c r="BK370" s="82"/>
      <c r="BL370" s="82"/>
      <c r="BM370" s="82"/>
      <c r="BN370" s="82"/>
      <c r="BO370" s="82"/>
      <c r="BP370" s="82"/>
      <c r="BQ370" s="82"/>
      <c r="BR370" s="82"/>
      <c r="BS370" s="82"/>
      <c r="BT370" s="82"/>
      <c r="BU370" s="82"/>
      <c r="BV370" s="82"/>
      <c r="BW370" s="82"/>
      <c r="BX370" s="82"/>
      <c r="BY370" s="82"/>
    </row>
    <row r="371" spans="6:77" s="83" customFormat="1" x14ac:dyDescent="0.2">
      <c r="F371" s="98"/>
      <c r="H371" s="99"/>
      <c r="AE371" s="82"/>
      <c r="AF371" s="82"/>
      <c r="AG371" s="82"/>
      <c r="AH371" s="82"/>
      <c r="AI371" s="82"/>
      <c r="AJ371" s="82"/>
      <c r="AK371" s="82"/>
      <c r="AL371" s="82"/>
      <c r="AM371" s="82"/>
      <c r="AN371" s="82"/>
      <c r="AO371" s="82"/>
      <c r="AP371" s="82"/>
      <c r="AQ371" s="82"/>
      <c r="AR371" s="82"/>
      <c r="AS371" s="82"/>
      <c r="AT371" s="82"/>
      <c r="AU371" s="82"/>
      <c r="AV371" s="82"/>
      <c r="AW371" s="82"/>
      <c r="AX371" s="82"/>
      <c r="AY371" s="82"/>
      <c r="AZ371" s="82"/>
      <c r="BA371" s="82"/>
      <c r="BB371" s="82"/>
      <c r="BC371" s="82"/>
      <c r="BD371" s="82"/>
      <c r="BE371" s="82"/>
      <c r="BF371" s="82"/>
      <c r="BG371" s="82"/>
      <c r="BH371" s="82"/>
      <c r="BI371" s="82"/>
      <c r="BJ371" s="82"/>
      <c r="BK371" s="82"/>
      <c r="BL371" s="82"/>
      <c r="BM371" s="82"/>
      <c r="BN371" s="82"/>
      <c r="BO371" s="82"/>
      <c r="BP371" s="82"/>
      <c r="BQ371" s="82"/>
      <c r="BR371" s="82"/>
      <c r="BS371" s="82"/>
      <c r="BT371" s="82"/>
      <c r="BU371" s="82"/>
      <c r="BV371" s="82"/>
      <c r="BW371" s="82"/>
      <c r="BX371" s="82"/>
      <c r="BY371" s="82"/>
    </row>
    <row r="372" spans="6:77" s="83" customFormat="1" x14ac:dyDescent="0.2">
      <c r="F372" s="98"/>
      <c r="H372" s="99"/>
      <c r="AE372" s="82"/>
      <c r="AF372" s="82"/>
      <c r="AG372" s="82"/>
      <c r="AH372" s="82"/>
      <c r="AI372" s="82"/>
      <c r="AJ372" s="82"/>
      <c r="AK372" s="82"/>
      <c r="AL372" s="82"/>
      <c r="AM372" s="82"/>
      <c r="AN372" s="82"/>
      <c r="AO372" s="82"/>
      <c r="AP372" s="82"/>
      <c r="AQ372" s="82"/>
      <c r="AR372" s="82"/>
      <c r="AS372" s="82"/>
      <c r="AT372" s="82"/>
      <c r="AU372" s="82"/>
      <c r="AV372" s="82"/>
      <c r="AW372" s="82"/>
      <c r="AX372" s="82"/>
      <c r="AY372" s="82"/>
      <c r="AZ372" s="82"/>
      <c r="BA372" s="82"/>
      <c r="BB372" s="82"/>
      <c r="BC372" s="82"/>
      <c r="BD372" s="82"/>
      <c r="BE372" s="82"/>
      <c r="BF372" s="82"/>
      <c r="BG372" s="82"/>
      <c r="BH372" s="82"/>
      <c r="BI372" s="82"/>
      <c r="BJ372" s="82"/>
      <c r="BK372" s="82"/>
      <c r="BL372" s="82"/>
      <c r="BM372" s="82"/>
      <c r="BN372" s="82"/>
      <c r="BO372" s="82"/>
      <c r="BP372" s="82"/>
      <c r="BQ372" s="82"/>
      <c r="BR372" s="82"/>
      <c r="BS372" s="82"/>
      <c r="BT372" s="82"/>
      <c r="BU372" s="82"/>
      <c r="BV372" s="82"/>
      <c r="BW372" s="82"/>
      <c r="BX372" s="82"/>
      <c r="BY372" s="82"/>
    </row>
    <row r="373" spans="6:77" s="83" customFormat="1" x14ac:dyDescent="0.2">
      <c r="F373" s="98"/>
      <c r="H373" s="99"/>
      <c r="AE373" s="82"/>
      <c r="AF373" s="82"/>
      <c r="AG373" s="82"/>
      <c r="AH373" s="82"/>
      <c r="AI373" s="82"/>
      <c r="AJ373" s="82"/>
      <c r="AK373" s="82"/>
      <c r="AL373" s="82"/>
      <c r="AM373" s="82"/>
      <c r="AN373" s="82"/>
      <c r="AO373" s="82"/>
      <c r="AP373" s="82"/>
      <c r="AQ373" s="82"/>
      <c r="AR373" s="82"/>
      <c r="AS373" s="82"/>
      <c r="AT373" s="82"/>
      <c r="AU373" s="82"/>
      <c r="AV373" s="82"/>
      <c r="AW373" s="82"/>
      <c r="AX373" s="82"/>
      <c r="AY373" s="82"/>
      <c r="AZ373" s="82"/>
      <c r="BA373" s="82"/>
      <c r="BB373" s="82"/>
      <c r="BC373" s="82"/>
      <c r="BD373" s="82"/>
      <c r="BE373" s="82"/>
      <c r="BF373" s="82"/>
      <c r="BG373" s="82"/>
      <c r="BH373" s="82"/>
      <c r="BI373" s="82"/>
      <c r="BJ373" s="82"/>
      <c r="BK373" s="82"/>
      <c r="BL373" s="82"/>
      <c r="BM373" s="82"/>
      <c r="BN373" s="82"/>
      <c r="BO373" s="82"/>
      <c r="BP373" s="82"/>
      <c r="BQ373" s="82"/>
      <c r="BR373" s="82"/>
      <c r="BS373" s="82"/>
      <c r="BT373" s="82"/>
      <c r="BU373" s="82"/>
      <c r="BV373" s="82"/>
      <c r="BW373" s="82"/>
      <c r="BX373" s="82"/>
      <c r="BY373" s="82"/>
    </row>
    <row r="374" spans="6:77" s="83" customFormat="1" x14ac:dyDescent="0.2">
      <c r="F374" s="98"/>
      <c r="H374" s="99"/>
      <c r="AE374" s="82"/>
      <c r="AF374" s="82"/>
      <c r="AG374" s="82"/>
      <c r="AH374" s="82"/>
      <c r="AI374" s="82"/>
      <c r="AJ374" s="82"/>
      <c r="AK374" s="82"/>
      <c r="AL374" s="82"/>
      <c r="AM374" s="82"/>
      <c r="AN374" s="82"/>
      <c r="AO374" s="82"/>
      <c r="AP374" s="82"/>
      <c r="AQ374" s="82"/>
      <c r="AR374" s="82"/>
      <c r="AS374" s="82"/>
      <c r="AT374" s="82"/>
      <c r="AU374" s="82"/>
      <c r="AV374" s="82"/>
      <c r="AW374" s="82"/>
      <c r="AX374" s="82"/>
      <c r="AY374" s="82"/>
      <c r="AZ374" s="82"/>
      <c r="BA374" s="82"/>
      <c r="BB374" s="82"/>
      <c r="BC374" s="82"/>
      <c r="BD374" s="82"/>
      <c r="BE374" s="82"/>
      <c r="BF374" s="82"/>
      <c r="BG374" s="82"/>
      <c r="BH374" s="82"/>
      <c r="BI374" s="82"/>
      <c r="BJ374" s="82"/>
      <c r="BK374" s="82"/>
      <c r="BL374" s="82"/>
      <c r="BM374" s="82"/>
      <c r="BN374" s="82"/>
      <c r="BO374" s="82"/>
      <c r="BP374" s="82"/>
      <c r="BQ374" s="82"/>
      <c r="BR374" s="82"/>
      <c r="BS374" s="82"/>
      <c r="BT374" s="82"/>
      <c r="BU374" s="82"/>
      <c r="BV374" s="82"/>
      <c r="BW374" s="82"/>
      <c r="BX374" s="82"/>
      <c r="BY374" s="82"/>
    </row>
    <row r="375" spans="6:77" s="83" customFormat="1" x14ac:dyDescent="0.2">
      <c r="F375" s="98"/>
      <c r="H375" s="99"/>
      <c r="AE375" s="82"/>
      <c r="AF375" s="82"/>
      <c r="AG375" s="82"/>
      <c r="AH375" s="82"/>
      <c r="AI375" s="82"/>
      <c r="AJ375" s="82"/>
      <c r="AK375" s="82"/>
      <c r="AL375" s="82"/>
      <c r="AM375" s="82"/>
      <c r="AN375" s="82"/>
      <c r="AO375" s="82"/>
      <c r="AP375" s="82"/>
      <c r="AQ375" s="82"/>
      <c r="AR375" s="82"/>
      <c r="AS375" s="82"/>
      <c r="AT375" s="82"/>
      <c r="AU375" s="82"/>
      <c r="AV375" s="82"/>
      <c r="AW375" s="82"/>
      <c r="AX375" s="82"/>
      <c r="AY375" s="82"/>
      <c r="AZ375" s="82"/>
      <c r="BA375" s="82"/>
      <c r="BB375" s="82"/>
      <c r="BC375" s="82"/>
      <c r="BD375" s="82"/>
      <c r="BE375" s="82"/>
      <c r="BF375" s="82"/>
      <c r="BG375" s="82"/>
      <c r="BH375" s="82"/>
      <c r="BI375" s="82"/>
      <c r="BJ375" s="82"/>
      <c r="BK375" s="82"/>
      <c r="BL375" s="82"/>
      <c r="BM375" s="82"/>
      <c r="BN375" s="82"/>
      <c r="BO375" s="82"/>
      <c r="BP375" s="82"/>
      <c r="BQ375" s="82"/>
      <c r="BR375" s="82"/>
      <c r="BS375" s="82"/>
      <c r="BT375" s="82"/>
      <c r="BU375" s="82"/>
      <c r="BV375" s="82"/>
      <c r="BW375" s="82"/>
      <c r="BX375" s="82"/>
      <c r="BY375" s="82"/>
    </row>
    <row r="376" spans="6:77" s="83" customFormat="1" x14ac:dyDescent="0.2">
      <c r="F376" s="98"/>
      <c r="H376" s="99"/>
      <c r="AE376" s="82"/>
      <c r="AF376" s="82"/>
      <c r="AG376" s="82"/>
      <c r="AH376" s="82"/>
      <c r="AI376" s="82"/>
      <c r="AJ376" s="82"/>
      <c r="AK376" s="82"/>
      <c r="AL376" s="82"/>
      <c r="AM376" s="82"/>
      <c r="AN376" s="82"/>
      <c r="AO376" s="82"/>
      <c r="AP376" s="82"/>
      <c r="AQ376" s="82"/>
      <c r="AR376" s="82"/>
      <c r="AS376" s="82"/>
      <c r="AT376" s="82"/>
      <c r="AU376" s="82"/>
      <c r="AV376" s="82"/>
      <c r="AW376" s="82"/>
      <c r="AX376" s="82"/>
      <c r="AY376" s="82"/>
      <c r="AZ376" s="82"/>
      <c r="BA376" s="82"/>
      <c r="BB376" s="82"/>
      <c r="BC376" s="82"/>
      <c r="BD376" s="82"/>
      <c r="BE376" s="82"/>
      <c r="BF376" s="82"/>
      <c r="BG376" s="82"/>
      <c r="BH376" s="82"/>
      <c r="BI376" s="82"/>
      <c r="BJ376" s="82"/>
      <c r="BK376" s="82"/>
      <c r="BL376" s="82"/>
      <c r="BM376" s="82"/>
      <c r="BN376" s="82"/>
      <c r="BO376" s="82"/>
      <c r="BP376" s="82"/>
      <c r="BQ376" s="82"/>
      <c r="BR376" s="82"/>
      <c r="BS376" s="82"/>
      <c r="BT376" s="82"/>
      <c r="BU376" s="82"/>
      <c r="BV376" s="82"/>
      <c r="BW376" s="82"/>
      <c r="BX376" s="82"/>
      <c r="BY376" s="82"/>
    </row>
    <row r="377" spans="6:77" s="83" customFormat="1" x14ac:dyDescent="0.2">
      <c r="F377" s="98"/>
      <c r="H377" s="99"/>
      <c r="AE377" s="82"/>
      <c r="AF377" s="82"/>
      <c r="AG377" s="82"/>
      <c r="AH377" s="82"/>
      <c r="AI377" s="82"/>
      <c r="AJ377" s="82"/>
      <c r="AK377" s="82"/>
      <c r="AL377" s="82"/>
      <c r="AM377" s="82"/>
      <c r="AN377" s="82"/>
      <c r="AO377" s="82"/>
      <c r="AP377" s="82"/>
      <c r="AQ377" s="82"/>
      <c r="AR377" s="82"/>
      <c r="AS377" s="82"/>
      <c r="AT377" s="82"/>
      <c r="AU377" s="82"/>
      <c r="AV377" s="82"/>
      <c r="AW377" s="82"/>
      <c r="AX377" s="82"/>
      <c r="AY377" s="82"/>
      <c r="AZ377" s="82"/>
      <c r="BA377" s="82"/>
      <c r="BB377" s="82"/>
      <c r="BC377" s="82"/>
      <c r="BD377" s="82"/>
      <c r="BE377" s="82"/>
      <c r="BF377" s="82"/>
      <c r="BG377" s="82"/>
      <c r="BH377" s="82"/>
      <c r="BI377" s="82"/>
      <c r="BJ377" s="82"/>
      <c r="BK377" s="82"/>
      <c r="BL377" s="82"/>
      <c r="BM377" s="82"/>
      <c r="BN377" s="82"/>
      <c r="BO377" s="82"/>
      <c r="BP377" s="82"/>
      <c r="BQ377" s="82"/>
      <c r="BR377" s="82"/>
      <c r="BS377" s="82"/>
      <c r="BT377" s="82"/>
      <c r="BU377" s="82"/>
      <c r="BV377" s="82"/>
      <c r="BW377" s="82"/>
      <c r="BX377" s="82"/>
      <c r="BY377" s="82"/>
    </row>
    <row r="378" spans="6:77" s="83" customFormat="1" x14ac:dyDescent="0.2">
      <c r="F378" s="98"/>
      <c r="H378" s="99"/>
      <c r="AE378" s="82"/>
      <c r="AF378" s="82"/>
      <c r="AG378" s="82"/>
      <c r="AH378" s="82"/>
      <c r="AI378" s="82"/>
      <c r="AJ378" s="82"/>
      <c r="AK378" s="82"/>
      <c r="AL378" s="82"/>
      <c r="AM378" s="82"/>
      <c r="AN378" s="82"/>
      <c r="AO378" s="82"/>
      <c r="AP378" s="82"/>
      <c r="AQ378" s="82"/>
      <c r="AR378" s="82"/>
      <c r="AS378" s="82"/>
      <c r="AT378" s="82"/>
      <c r="AU378" s="82"/>
      <c r="AV378" s="82"/>
      <c r="AW378" s="82"/>
      <c r="AX378" s="82"/>
      <c r="AY378" s="82"/>
      <c r="AZ378" s="82"/>
      <c r="BA378" s="82"/>
      <c r="BB378" s="82"/>
      <c r="BC378" s="82"/>
      <c r="BD378" s="82"/>
      <c r="BE378" s="82"/>
      <c r="BF378" s="82"/>
      <c r="BG378" s="82"/>
      <c r="BH378" s="82"/>
      <c r="BI378" s="82"/>
      <c r="BJ378" s="82"/>
      <c r="BK378" s="82"/>
      <c r="BL378" s="82"/>
      <c r="BM378" s="82"/>
      <c r="BN378" s="82"/>
      <c r="BO378" s="82"/>
      <c r="BP378" s="82"/>
      <c r="BQ378" s="82"/>
      <c r="BR378" s="82"/>
      <c r="BS378" s="82"/>
      <c r="BT378" s="82"/>
      <c r="BU378" s="82"/>
      <c r="BV378" s="82"/>
      <c r="BW378" s="82"/>
      <c r="BX378" s="82"/>
      <c r="BY378" s="82"/>
    </row>
    <row r="379" spans="6:77" s="83" customFormat="1" x14ac:dyDescent="0.2">
      <c r="F379" s="98"/>
      <c r="H379" s="99"/>
      <c r="AE379" s="82"/>
      <c r="AF379" s="82"/>
      <c r="AG379" s="82"/>
      <c r="AH379" s="82"/>
      <c r="AI379" s="82"/>
      <c r="AJ379" s="82"/>
      <c r="AK379" s="82"/>
      <c r="AL379" s="82"/>
      <c r="AM379" s="82"/>
      <c r="AN379" s="82"/>
      <c r="AO379" s="82"/>
      <c r="AP379" s="82"/>
      <c r="AQ379" s="82"/>
      <c r="AR379" s="82"/>
      <c r="AS379" s="82"/>
      <c r="AT379" s="82"/>
      <c r="AU379" s="82"/>
      <c r="AV379" s="82"/>
      <c r="AW379" s="82"/>
      <c r="AX379" s="82"/>
      <c r="AY379" s="82"/>
      <c r="AZ379" s="82"/>
      <c r="BA379" s="82"/>
      <c r="BB379" s="82"/>
      <c r="BC379" s="82"/>
      <c r="BD379" s="82"/>
      <c r="BE379" s="82"/>
      <c r="BF379" s="82"/>
      <c r="BG379" s="82"/>
      <c r="BH379" s="82"/>
      <c r="BI379" s="82"/>
      <c r="BJ379" s="82"/>
      <c r="BK379" s="82"/>
      <c r="BL379" s="82"/>
      <c r="BM379" s="82"/>
      <c r="BN379" s="82"/>
      <c r="BO379" s="82"/>
      <c r="BP379" s="82"/>
      <c r="BQ379" s="82"/>
      <c r="BR379" s="82"/>
      <c r="BS379" s="82"/>
      <c r="BT379" s="82"/>
      <c r="BU379" s="82"/>
      <c r="BV379" s="82"/>
      <c r="BW379" s="82"/>
      <c r="BX379" s="82"/>
      <c r="BY379" s="82"/>
    </row>
    <row r="380" spans="6:77" s="83" customFormat="1" x14ac:dyDescent="0.2">
      <c r="F380" s="98"/>
      <c r="H380" s="99"/>
      <c r="AE380" s="82"/>
      <c r="AF380" s="82"/>
      <c r="AG380" s="82"/>
      <c r="AH380" s="82"/>
      <c r="AI380" s="82"/>
      <c r="AJ380" s="82"/>
      <c r="AK380" s="82"/>
      <c r="AL380" s="82"/>
      <c r="AM380" s="82"/>
      <c r="AN380" s="82"/>
      <c r="AO380" s="82"/>
      <c r="AP380" s="82"/>
      <c r="AQ380" s="82"/>
      <c r="AR380" s="82"/>
      <c r="AS380" s="82"/>
      <c r="AT380" s="82"/>
      <c r="AU380" s="82"/>
      <c r="AV380" s="82"/>
      <c r="AW380" s="82"/>
      <c r="AX380" s="82"/>
      <c r="AY380" s="82"/>
      <c r="AZ380" s="82"/>
      <c r="BA380" s="82"/>
      <c r="BB380" s="82"/>
      <c r="BC380" s="82"/>
      <c r="BD380" s="82"/>
      <c r="BE380" s="82"/>
      <c r="BF380" s="82"/>
      <c r="BG380" s="82"/>
      <c r="BH380" s="82"/>
      <c r="BI380" s="82"/>
      <c r="BJ380" s="82"/>
      <c r="BK380" s="82"/>
      <c r="BL380" s="82"/>
      <c r="BM380" s="82"/>
      <c r="BN380" s="82"/>
      <c r="BO380" s="82"/>
      <c r="BP380" s="82"/>
      <c r="BQ380" s="82"/>
      <c r="BR380" s="82"/>
      <c r="BS380" s="82"/>
      <c r="BT380" s="82"/>
      <c r="BU380" s="82"/>
      <c r="BV380" s="82"/>
      <c r="BW380" s="82"/>
      <c r="BX380" s="82"/>
      <c r="BY380" s="82"/>
    </row>
    <row r="381" spans="6:77" s="83" customFormat="1" x14ac:dyDescent="0.2">
      <c r="F381" s="98"/>
      <c r="H381" s="99"/>
      <c r="AE381" s="82"/>
      <c r="AF381" s="82"/>
      <c r="AG381" s="82"/>
      <c r="AH381" s="82"/>
      <c r="AI381" s="82"/>
      <c r="AJ381" s="82"/>
      <c r="AK381" s="82"/>
      <c r="AL381" s="82"/>
      <c r="AM381" s="82"/>
      <c r="AN381" s="82"/>
      <c r="AO381" s="82"/>
      <c r="AP381" s="82"/>
      <c r="AQ381" s="82"/>
      <c r="AR381" s="82"/>
      <c r="AS381" s="82"/>
      <c r="AT381" s="82"/>
      <c r="AU381" s="82"/>
      <c r="AV381" s="82"/>
      <c r="AW381" s="82"/>
      <c r="AX381" s="82"/>
      <c r="AY381" s="82"/>
      <c r="AZ381" s="82"/>
      <c r="BA381" s="82"/>
      <c r="BB381" s="82"/>
      <c r="BC381" s="82"/>
      <c r="BD381" s="82"/>
      <c r="BE381" s="82"/>
      <c r="BF381" s="82"/>
      <c r="BG381" s="82"/>
      <c r="BH381" s="82"/>
      <c r="BI381" s="82"/>
      <c r="BJ381" s="82"/>
      <c r="BK381" s="82"/>
      <c r="BL381" s="82"/>
      <c r="BM381" s="82"/>
      <c r="BN381" s="82"/>
      <c r="BO381" s="82"/>
      <c r="BP381" s="82"/>
      <c r="BQ381" s="82"/>
      <c r="BR381" s="82"/>
      <c r="BS381" s="82"/>
      <c r="BT381" s="82"/>
      <c r="BU381" s="82"/>
      <c r="BV381" s="82"/>
      <c r="BW381" s="82"/>
      <c r="BX381" s="82"/>
      <c r="BY381" s="82"/>
    </row>
    <row r="382" spans="6:77" s="83" customFormat="1" x14ac:dyDescent="0.2">
      <c r="F382" s="98"/>
      <c r="H382" s="99"/>
      <c r="AE382" s="82"/>
      <c r="AF382" s="82"/>
      <c r="AG382" s="82"/>
      <c r="AH382" s="82"/>
      <c r="AI382" s="82"/>
      <c r="AJ382" s="82"/>
      <c r="AK382" s="82"/>
      <c r="AL382" s="82"/>
      <c r="AM382" s="82"/>
      <c r="AN382" s="82"/>
      <c r="AO382" s="82"/>
      <c r="AP382" s="82"/>
      <c r="AQ382" s="82"/>
      <c r="AR382" s="82"/>
      <c r="AS382" s="82"/>
      <c r="AT382" s="82"/>
      <c r="AU382" s="82"/>
      <c r="AV382" s="82"/>
      <c r="AW382" s="82"/>
      <c r="AX382" s="82"/>
      <c r="AY382" s="82"/>
      <c r="AZ382" s="82"/>
      <c r="BA382" s="82"/>
      <c r="BB382" s="82"/>
      <c r="BC382" s="82"/>
      <c r="BD382" s="82"/>
      <c r="BE382" s="82"/>
      <c r="BF382" s="82"/>
      <c r="BG382" s="82"/>
      <c r="BH382" s="82"/>
      <c r="BI382" s="82"/>
      <c r="BJ382" s="82"/>
      <c r="BK382" s="82"/>
      <c r="BL382" s="82"/>
      <c r="BM382" s="82"/>
      <c r="BN382" s="82"/>
      <c r="BO382" s="82"/>
      <c r="BP382" s="82"/>
      <c r="BQ382" s="82"/>
      <c r="BR382" s="82"/>
      <c r="BS382" s="82"/>
      <c r="BT382" s="82"/>
      <c r="BU382" s="82"/>
      <c r="BV382" s="82"/>
      <c r="BW382" s="82"/>
      <c r="BX382" s="82"/>
      <c r="BY382" s="82"/>
    </row>
    <row r="383" spans="6:77" s="83" customFormat="1" x14ac:dyDescent="0.2">
      <c r="F383" s="98"/>
      <c r="H383" s="99"/>
      <c r="AE383" s="82"/>
      <c r="AF383" s="82"/>
      <c r="AG383" s="82"/>
      <c r="AH383" s="82"/>
      <c r="AI383" s="82"/>
      <c r="AJ383" s="82"/>
      <c r="AK383" s="82"/>
      <c r="AL383" s="82"/>
      <c r="AM383" s="82"/>
      <c r="AN383" s="82"/>
      <c r="AO383" s="82"/>
      <c r="AP383" s="82"/>
      <c r="AQ383" s="82"/>
      <c r="AR383" s="82"/>
      <c r="AS383" s="82"/>
      <c r="AT383" s="82"/>
      <c r="AU383" s="82"/>
      <c r="AV383" s="82"/>
      <c r="AW383" s="82"/>
      <c r="AX383" s="82"/>
      <c r="AY383" s="82"/>
      <c r="AZ383" s="82"/>
      <c r="BA383" s="82"/>
      <c r="BB383" s="82"/>
      <c r="BC383" s="82"/>
      <c r="BD383" s="82"/>
      <c r="BE383" s="82"/>
      <c r="BF383" s="82"/>
      <c r="BG383" s="82"/>
      <c r="BH383" s="82"/>
      <c r="BI383" s="82"/>
      <c r="BJ383" s="82"/>
      <c r="BK383" s="82"/>
      <c r="BL383" s="82"/>
      <c r="BM383" s="82"/>
      <c r="BN383" s="82"/>
      <c r="BO383" s="82"/>
      <c r="BP383" s="82"/>
      <c r="BQ383" s="82"/>
      <c r="BR383" s="82"/>
      <c r="BS383" s="82"/>
      <c r="BT383" s="82"/>
      <c r="BU383" s="82"/>
      <c r="BV383" s="82"/>
      <c r="BW383" s="82"/>
      <c r="BX383" s="82"/>
      <c r="BY383" s="82"/>
    </row>
    <row r="384" spans="6:77" s="83" customFormat="1" x14ac:dyDescent="0.2">
      <c r="F384" s="98"/>
      <c r="H384" s="99"/>
      <c r="AE384" s="82"/>
      <c r="AF384" s="82"/>
      <c r="AG384" s="82"/>
      <c r="AH384" s="82"/>
      <c r="AI384" s="82"/>
      <c r="AJ384" s="82"/>
      <c r="AK384" s="82"/>
      <c r="AL384" s="82"/>
      <c r="AM384" s="82"/>
      <c r="AN384" s="82"/>
      <c r="AO384" s="82"/>
      <c r="AP384" s="82"/>
      <c r="AQ384" s="82"/>
      <c r="AR384" s="82"/>
      <c r="AS384" s="82"/>
      <c r="AT384" s="82"/>
      <c r="AU384" s="82"/>
      <c r="AV384" s="82"/>
      <c r="AW384" s="82"/>
      <c r="AX384" s="82"/>
      <c r="AY384" s="82"/>
      <c r="AZ384" s="82"/>
      <c r="BA384" s="82"/>
      <c r="BB384" s="82"/>
      <c r="BC384" s="82"/>
      <c r="BD384" s="82"/>
      <c r="BE384" s="82"/>
      <c r="BF384" s="82"/>
      <c r="BG384" s="82"/>
      <c r="BH384" s="82"/>
      <c r="BI384" s="82"/>
      <c r="BJ384" s="82"/>
      <c r="BK384" s="82"/>
      <c r="BL384" s="82"/>
      <c r="BM384" s="82"/>
      <c r="BN384" s="82"/>
      <c r="BO384" s="82"/>
      <c r="BP384" s="82"/>
      <c r="BQ384" s="82"/>
      <c r="BR384" s="82"/>
      <c r="BS384" s="82"/>
      <c r="BT384" s="82"/>
      <c r="BU384" s="82"/>
      <c r="BV384" s="82"/>
      <c r="BW384" s="82"/>
      <c r="BX384" s="82"/>
      <c r="BY384" s="82"/>
    </row>
    <row r="385" spans="6:77" s="83" customFormat="1" x14ac:dyDescent="0.2">
      <c r="F385" s="98"/>
      <c r="H385" s="99"/>
      <c r="AE385" s="82"/>
      <c r="AF385" s="82"/>
      <c r="AG385" s="82"/>
      <c r="AH385" s="82"/>
      <c r="AI385" s="82"/>
      <c r="AJ385" s="82"/>
      <c r="AK385" s="82"/>
      <c r="AL385" s="82"/>
      <c r="AM385" s="82"/>
      <c r="AN385" s="82"/>
      <c r="AO385" s="82"/>
      <c r="AP385" s="82"/>
      <c r="AQ385" s="82"/>
      <c r="AR385" s="82"/>
      <c r="AS385" s="82"/>
      <c r="AT385" s="82"/>
      <c r="AU385" s="82"/>
      <c r="AV385" s="82"/>
      <c r="AW385" s="82"/>
      <c r="AX385" s="82"/>
      <c r="AY385" s="82"/>
      <c r="AZ385" s="82"/>
      <c r="BA385" s="82"/>
      <c r="BB385" s="82"/>
      <c r="BC385" s="82"/>
      <c r="BD385" s="82"/>
      <c r="BE385" s="82"/>
      <c r="BF385" s="82"/>
      <c r="BG385" s="82"/>
      <c r="BH385" s="82"/>
      <c r="BI385" s="82"/>
      <c r="BJ385" s="82"/>
      <c r="BK385" s="82"/>
      <c r="BL385" s="82"/>
      <c r="BM385" s="82"/>
      <c r="BN385" s="82"/>
      <c r="BO385" s="82"/>
      <c r="BP385" s="82"/>
      <c r="BQ385" s="82"/>
      <c r="BR385" s="82"/>
      <c r="BS385" s="82"/>
      <c r="BT385" s="82"/>
      <c r="BU385" s="82"/>
      <c r="BV385" s="82"/>
      <c r="BW385" s="82"/>
      <c r="BX385" s="82"/>
      <c r="BY385" s="82"/>
    </row>
    <row r="386" spans="6:77" s="83" customFormat="1" x14ac:dyDescent="0.2">
      <c r="F386" s="98"/>
      <c r="H386" s="99"/>
      <c r="AE386" s="82"/>
      <c r="AF386" s="82"/>
      <c r="AG386" s="82"/>
      <c r="AH386" s="82"/>
      <c r="AI386" s="82"/>
      <c r="AJ386" s="82"/>
      <c r="AK386" s="82"/>
      <c r="AL386" s="82"/>
      <c r="AM386" s="82"/>
      <c r="AN386" s="82"/>
      <c r="AO386" s="82"/>
      <c r="AP386" s="82"/>
      <c r="AQ386" s="82"/>
      <c r="AR386" s="82"/>
      <c r="AS386" s="82"/>
      <c r="AT386" s="82"/>
      <c r="AU386" s="82"/>
      <c r="AV386" s="82"/>
      <c r="AW386" s="82"/>
      <c r="AX386" s="82"/>
      <c r="AY386" s="82"/>
      <c r="AZ386" s="82"/>
      <c r="BA386" s="82"/>
      <c r="BB386" s="82"/>
      <c r="BC386" s="82"/>
      <c r="BD386" s="82"/>
      <c r="BE386" s="82"/>
      <c r="BF386" s="82"/>
      <c r="BG386" s="82"/>
      <c r="BH386" s="82"/>
      <c r="BI386" s="82"/>
      <c r="BJ386" s="82"/>
      <c r="BK386" s="82"/>
      <c r="BL386" s="82"/>
      <c r="BM386" s="82"/>
      <c r="BN386" s="82"/>
      <c r="BO386" s="82"/>
      <c r="BP386" s="82"/>
      <c r="BQ386" s="82"/>
      <c r="BR386" s="82"/>
      <c r="BS386" s="82"/>
      <c r="BT386" s="82"/>
      <c r="BU386" s="82"/>
      <c r="BV386" s="82"/>
      <c r="BW386" s="82"/>
      <c r="BX386" s="82"/>
      <c r="BY386" s="82"/>
    </row>
    <row r="387" spans="6:77" s="83" customFormat="1" x14ac:dyDescent="0.2">
      <c r="F387" s="98"/>
      <c r="H387" s="99"/>
      <c r="AE387" s="82"/>
      <c r="AF387" s="82"/>
      <c r="AG387" s="82"/>
      <c r="AH387" s="82"/>
      <c r="AI387" s="82"/>
      <c r="AJ387" s="82"/>
      <c r="AK387" s="82"/>
      <c r="AL387" s="82"/>
      <c r="AM387" s="82"/>
      <c r="AN387" s="82"/>
      <c r="AO387" s="82"/>
      <c r="AP387" s="82"/>
      <c r="AQ387" s="82"/>
      <c r="AR387" s="82"/>
      <c r="AS387" s="82"/>
      <c r="AT387" s="82"/>
      <c r="AU387" s="82"/>
      <c r="AV387" s="82"/>
      <c r="AW387" s="82"/>
      <c r="AX387" s="82"/>
      <c r="AY387" s="82"/>
      <c r="AZ387" s="82"/>
      <c r="BA387" s="82"/>
      <c r="BB387" s="82"/>
      <c r="BC387" s="82"/>
      <c r="BD387" s="82"/>
      <c r="BE387" s="82"/>
      <c r="BF387" s="82"/>
      <c r="BG387" s="82"/>
      <c r="BH387" s="82"/>
      <c r="BI387" s="82"/>
      <c r="BJ387" s="82"/>
      <c r="BK387" s="82"/>
      <c r="BL387" s="82"/>
      <c r="BM387" s="82"/>
      <c r="BN387" s="82"/>
      <c r="BO387" s="82"/>
      <c r="BP387" s="82"/>
      <c r="BQ387" s="82"/>
      <c r="BR387" s="82"/>
      <c r="BS387" s="82"/>
      <c r="BT387" s="82"/>
      <c r="BU387" s="82"/>
      <c r="BV387" s="82"/>
      <c r="BW387" s="82"/>
      <c r="BX387" s="82"/>
      <c r="BY387" s="82"/>
    </row>
    <row r="388" spans="6:77" s="83" customFormat="1" x14ac:dyDescent="0.2">
      <c r="F388" s="98"/>
      <c r="H388" s="99"/>
      <c r="AE388" s="82"/>
      <c r="AF388" s="82"/>
      <c r="AG388" s="82"/>
      <c r="AH388" s="82"/>
      <c r="AI388" s="82"/>
      <c r="AJ388" s="82"/>
      <c r="AK388" s="82"/>
      <c r="AL388" s="82"/>
      <c r="AM388" s="82"/>
      <c r="AN388" s="82"/>
      <c r="AO388" s="82"/>
      <c r="AP388" s="82"/>
      <c r="AQ388" s="82"/>
      <c r="AR388" s="82"/>
      <c r="AS388" s="82"/>
      <c r="AT388" s="82"/>
      <c r="AU388" s="82"/>
      <c r="AV388" s="82"/>
      <c r="AW388" s="82"/>
      <c r="AX388" s="82"/>
      <c r="AY388" s="82"/>
      <c r="AZ388" s="82"/>
      <c r="BA388" s="82"/>
      <c r="BB388" s="82"/>
      <c r="BC388" s="82"/>
      <c r="BD388" s="82"/>
      <c r="BE388" s="82"/>
      <c r="BF388" s="82"/>
      <c r="BG388" s="82"/>
      <c r="BH388" s="82"/>
      <c r="BI388" s="82"/>
      <c r="BJ388" s="82"/>
      <c r="BK388" s="82"/>
      <c r="BL388" s="82"/>
      <c r="BM388" s="82"/>
      <c r="BN388" s="82"/>
      <c r="BO388" s="82"/>
      <c r="BP388" s="82"/>
      <c r="BQ388" s="82"/>
      <c r="BR388" s="82"/>
      <c r="BS388" s="82"/>
      <c r="BT388" s="82"/>
      <c r="BU388" s="82"/>
      <c r="BV388" s="82"/>
      <c r="BW388" s="82"/>
      <c r="BX388" s="82"/>
      <c r="BY388" s="82"/>
    </row>
    <row r="389" spans="6:77" s="83" customFormat="1" x14ac:dyDescent="0.2">
      <c r="F389" s="98"/>
      <c r="H389" s="99"/>
      <c r="AE389" s="82"/>
      <c r="AF389" s="82"/>
      <c r="AG389" s="82"/>
      <c r="AH389" s="82"/>
      <c r="AI389" s="82"/>
      <c r="AJ389" s="82"/>
      <c r="AK389" s="82"/>
      <c r="AL389" s="82"/>
      <c r="AM389" s="82"/>
      <c r="AN389" s="82"/>
      <c r="AO389" s="82"/>
      <c r="AP389" s="82"/>
      <c r="AQ389" s="82"/>
      <c r="AR389" s="82"/>
      <c r="AS389" s="82"/>
      <c r="AT389" s="82"/>
      <c r="AU389" s="82"/>
      <c r="AV389" s="82"/>
      <c r="AW389" s="82"/>
      <c r="AX389" s="82"/>
      <c r="AY389" s="82"/>
      <c r="AZ389" s="82"/>
      <c r="BA389" s="82"/>
      <c r="BB389" s="82"/>
      <c r="BC389" s="82"/>
      <c r="BD389" s="82"/>
      <c r="BE389" s="82"/>
      <c r="BF389" s="82"/>
      <c r="BG389" s="82"/>
      <c r="BH389" s="82"/>
      <c r="BI389" s="82"/>
      <c r="BJ389" s="82"/>
      <c r="BK389" s="82"/>
      <c r="BL389" s="82"/>
      <c r="BM389" s="82"/>
      <c r="BN389" s="82"/>
      <c r="BO389" s="82"/>
      <c r="BP389" s="82"/>
      <c r="BQ389" s="82"/>
      <c r="BR389" s="82"/>
      <c r="BS389" s="82"/>
      <c r="BT389" s="82"/>
      <c r="BU389" s="82"/>
      <c r="BV389" s="82"/>
      <c r="BW389" s="82"/>
      <c r="BX389" s="82"/>
      <c r="BY389" s="82"/>
    </row>
    <row r="390" spans="6:77" s="83" customFormat="1" x14ac:dyDescent="0.2">
      <c r="F390" s="98"/>
      <c r="H390" s="99"/>
      <c r="AE390" s="82"/>
      <c r="AF390" s="82"/>
      <c r="AG390" s="82"/>
      <c r="AH390" s="82"/>
      <c r="AI390" s="82"/>
      <c r="AJ390" s="82"/>
      <c r="AK390" s="82"/>
      <c r="AL390" s="82"/>
      <c r="AM390" s="82"/>
      <c r="AN390" s="82"/>
      <c r="AO390" s="82"/>
      <c r="AP390" s="82"/>
      <c r="AQ390" s="82"/>
      <c r="AR390" s="82"/>
      <c r="AS390" s="82"/>
      <c r="AT390" s="82"/>
      <c r="AU390" s="82"/>
      <c r="AV390" s="82"/>
      <c r="AW390" s="82"/>
      <c r="AX390" s="82"/>
      <c r="AY390" s="82"/>
      <c r="AZ390" s="82"/>
      <c r="BA390" s="82"/>
      <c r="BB390" s="82"/>
      <c r="BC390" s="82"/>
      <c r="BD390" s="82"/>
      <c r="BE390" s="82"/>
      <c r="BF390" s="82"/>
      <c r="BG390" s="82"/>
      <c r="BH390" s="82"/>
      <c r="BI390" s="82"/>
      <c r="BJ390" s="82"/>
      <c r="BK390" s="82"/>
      <c r="BL390" s="82"/>
      <c r="BM390" s="82"/>
      <c r="BN390" s="82"/>
      <c r="BO390" s="82"/>
      <c r="BP390" s="82"/>
      <c r="BQ390" s="82"/>
      <c r="BR390" s="82"/>
      <c r="BS390" s="82"/>
      <c r="BT390" s="82"/>
      <c r="BU390" s="82"/>
      <c r="BV390" s="82"/>
      <c r="BW390" s="82"/>
      <c r="BX390" s="82"/>
      <c r="BY390" s="82"/>
    </row>
    <row r="391" spans="6:77" s="83" customFormat="1" x14ac:dyDescent="0.2">
      <c r="F391" s="98"/>
      <c r="H391" s="99"/>
      <c r="AE391" s="82"/>
      <c r="AF391" s="82"/>
      <c r="AG391" s="82"/>
      <c r="AH391" s="82"/>
      <c r="AI391" s="82"/>
      <c r="AJ391" s="82"/>
      <c r="AK391" s="82"/>
      <c r="AL391" s="82"/>
      <c r="AM391" s="82"/>
      <c r="AN391" s="82"/>
      <c r="AO391" s="82"/>
      <c r="AP391" s="82"/>
      <c r="AQ391" s="82"/>
      <c r="AR391" s="82"/>
      <c r="AS391" s="82"/>
      <c r="AT391" s="82"/>
      <c r="AU391" s="82"/>
      <c r="AV391" s="82"/>
      <c r="AW391" s="82"/>
      <c r="AX391" s="82"/>
      <c r="AY391" s="82"/>
      <c r="AZ391" s="82"/>
      <c r="BA391" s="82"/>
      <c r="BB391" s="82"/>
      <c r="BC391" s="82"/>
      <c r="BD391" s="82"/>
      <c r="BE391" s="82"/>
      <c r="BF391" s="82"/>
      <c r="BG391" s="82"/>
      <c r="BH391" s="82"/>
      <c r="BI391" s="82"/>
      <c r="BJ391" s="82"/>
      <c r="BK391" s="82"/>
      <c r="BL391" s="82"/>
      <c r="BM391" s="82"/>
      <c r="BN391" s="82"/>
      <c r="BO391" s="82"/>
      <c r="BP391" s="82"/>
      <c r="BQ391" s="82"/>
      <c r="BR391" s="82"/>
      <c r="BS391" s="82"/>
      <c r="BT391" s="82"/>
      <c r="BU391" s="82"/>
      <c r="BV391" s="82"/>
      <c r="BW391" s="82"/>
      <c r="BX391" s="82"/>
      <c r="BY391" s="82"/>
    </row>
    <row r="392" spans="6:77" s="83" customFormat="1" x14ac:dyDescent="0.2">
      <c r="F392" s="98"/>
      <c r="H392" s="99"/>
      <c r="AE392" s="82"/>
      <c r="AF392" s="82"/>
      <c r="AG392" s="82"/>
      <c r="AH392" s="82"/>
      <c r="AI392" s="82"/>
      <c r="AJ392" s="82"/>
      <c r="AK392" s="82"/>
      <c r="AL392" s="82"/>
      <c r="AM392" s="82"/>
      <c r="AN392" s="82"/>
      <c r="AO392" s="82"/>
      <c r="AP392" s="82"/>
      <c r="AQ392" s="82"/>
      <c r="AR392" s="82"/>
      <c r="AS392" s="82"/>
      <c r="AT392" s="82"/>
      <c r="AU392" s="82"/>
      <c r="AV392" s="82"/>
      <c r="AW392" s="82"/>
      <c r="AX392" s="82"/>
      <c r="AY392" s="82"/>
      <c r="AZ392" s="82"/>
      <c r="BA392" s="82"/>
      <c r="BB392" s="82"/>
      <c r="BC392" s="82"/>
      <c r="BD392" s="82"/>
      <c r="BE392" s="82"/>
      <c r="BF392" s="82"/>
      <c r="BG392" s="82"/>
      <c r="BH392" s="82"/>
      <c r="BI392" s="82"/>
      <c r="BJ392" s="82"/>
      <c r="BK392" s="82"/>
      <c r="BL392" s="82"/>
      <c r="BM392" s="82"/>
      <c r="BN392" s="82"/>
      <c r="BO392" s="82"/>
      <c r="BP392" s="82"/>
      <c r="BQ392" s="82"/>
      <c r="BR392" s="82"/>
      <c r="BS392" s="82"/>
      <c r="BT392" s="82"/>
      <c r="BU392" s="82"/>
      <c r="BV392" s="82"/>
      <c r="BW392" s="82"/>
      <c r="BX392" s="82"/>
      <c r="BY392" s="82"/>
    </row>
    <row r="393" spans="6:77" s="83" customFormat="1" x14ac:dyDescent="0.2">
      <c r="F393" s="98"/>
      <c r="H393" s="99"/>
      <c r="AE393" s="82"/>
      <c r="AF393" s="82"/>
      <c r="AG393" s="82"/>
      <c r="AH393" s="82"/>
      <c r="AI393" s="82"/>
      <c r="AJ393" s="82"/>
      <c r="AK393" s="82"/>
      <c r="AL393" s="82"/>
      <c r="AM393" s="82"/>
      <c r="AN393" s="82"/>
      <c r="AO393" s="82"/>
      <c r="AP393" s="82"/>
      <c r="AQ393" s="82"/>
      <c r="AR393" s="82"/>
      <c r="AS393" s="82"/>
      <c r="AT393" s="82"/>
      <c r="AU393" s="82"/>
      <c r="AV393" s="82"/>
      <c r="AW393" s="82"/>
      <c r="AX393" s="82"/>
      <c r="AY393" s="82"/>
      <c r="AZ393" s="82"/>
      <c r="BA393" s="82"/>
      <c r="BB393" s="82"/>
      <c r="BC393" s="82"/>
      <c r="BD393" s="82"/>
      <c r="BE393" s="82"/>
      <c r="BF393" s="82"/>
      <c r="BG393" s="82"/>
      <c r="BH393" s="82"/>
      <c r="BI393" s="82"/>
      <c r="BJ393" s="82"/>
      <c r="BK393" s="82"/>
      <c r="BL393" s="82"/>
      <c r="BM393" s="82"/>
      <c r="BN393" s="82"/>
      <c r="BO393" s="82"/>
      <c r="BP393" s="82"/>
      <c r="BQ393" s="82"/>
      <c r="BR393" s="82"/>
      <c r="BS393" s="82"/>
      <c r="BT393" s="82"/>
      <c r="BU393" s="82"/>
      <c r="BV393" s="82"/>
      <c r="BW393" s="82"/>
      <c r="BX393" s="82"/>
      <c r="BY393" s="82"/>
    </row>
    <row r="394" spans="6:77" s="83" customFormat="1" x14ac:dyDescent="0.2">
      <c r="F394" s="98"/>
      <c r="H394" s="99"/>
      <c r="AE394" s="82"/>
      <c r="AF394" s="82"/>
      <c r="AG394" s="82"/>
      <c r="AH394" s="82"/>
      <c r="AI394" s="82"/>
      <c r="AJ394" s="82"/>
      <c r="AK394" s="82"/>
      <c r="AL394" s="82"/>
      <c r="AM394" s="82"/>
      <c r="AN394" s="82"/>
      <c r="AO394" s="82"/>
      <c r="AP394" s="82"/>
      <c r="AQ394" s="82"/>
      <c r="AR394" s="82"/>
      <c r="AS394" s="82"/>
      <c r="AT394" s="82"/>
      <c r="AU394" s="82"/>
      <c r="AV394" s="82"/>
      <c r="AW394" s="82"/>
      <c r="AX394" s="82"/>
      <c r="AY394" s="82"/>
      <c r="AZ394" s="82"/>
      <c r="BA394" s="82"/>
      <c r="BB394" s="82"/>
      <c r="BC394" s="82"/>
      <c r="BD394" s="82"/>
      <c r="BE394" s="82"/>
      <c r="BF394" s="82"/>
      <c r="BG394" s="82"/>
      <c r="BH394" s="82"/>
      <c r="BI394" s="82"/>
      <c r="BJ394" s="82"/>
      <c r="BK394" s="82"/>
      <c r="BL394" s="82"/>
      <c r="BM394" s="82"/>
      <c r="BN394" s="82"/>
      <c r="BO394" s="82"/>
      <c r="BP394" s="82"/>
      <c r="BQ394" s="82"/>
      <c r="BR394" s="82"/>
      <c r="BS394" s="82"/>
      <c r="BT394" s="82"/>
      <c r="BU394" s="82"/>
      <c r="BV394" s="82"/>
      <c r="BW394" s="82"/>
      <c r="BX394" s="82"/>
      <c r="BY394" s="82"/>
    </row>
    <row r="395" spans="6:77" s="83" customFormat="1" x14ac:dyDescent="0.2">
      <c r="F395" s="98"/>
      <c r="H395" s="99"/>
      <c r="AE395" s="82"/>
      <c r="AF395" s="82"/>
      <c r="AG395" s="82"/>
      <c r="AH395" s="82"/>
      <c r="AI395" s="82"/>
      <c r="AJ395" s="82"/>
      <c r="AK395" s="82"/>
      <c r="AL395" s="82"/>
      <c r="AM395" s="82"/>
      <c r="AN395" s="82"/>
      <c r="AO395" s="82"/>
      <c r="AP395" s="82"/>
      <c r="AQ395" s="82"/>
      <c r="AR395" s="82"/>
      <c r="AS395" s="82"/>
      <c r="AT395" s="82"/>
      <c r="AU395" s="82"/>
      <c r="AV395" s="82"/>
      <c r="AW395" s="82"/>
      <c r="AX395" s="82"/>
      <c r="AY395" s="82"/>
      <c r="AZ395" s="82"/>
      <c r="BA395" s="82"/>
      <c r="BB395" s="82"/>
      <c r="BC395" s="82"/>
      <c r="BD395" s="82"/>
      <c r="BE395" s="82"/>
      <c r="BF395" s="82"/>
      <c r="BG395" s="82"/>
      <c r="BH395" s="82"/>
      <c r="BI395" s="82"/>
      <c r="BJ395" s="82"/>
      <c r="BK395" s="82"/>
      <c r="BL395" s="82"/>
      <c r="BM395" s="82"/>
      <c r="BN395" s="82"/>
      <c r="BO395" s="82"/>
      <c r="BP395" s="82"/>
      <c r="BQ395" s="82"/>
      <c r="BR395" s="82"/>
      <c r="BS395" s="82"/>
      <c r="BT395" s="82"/>
      <c r="BU395" s="82"/>
      <c r="BV395" s="82"/>
      <c r="BW395" s="82"/>
      <c r="BX395" s="82"/>
      <c r="BY395" s="82"/>
    </row>
    <row r="396" spans="6:77" s="83" customFormat="1" x14ac:dyDescent="0.2">
      <c r="F396" s="98"/>
      <c r="H396" s="99"/>
      <c r="AE396" s="82"/>
      <c r="AF396" s="82"/>
      <c r="AG396" s="82"/>
      <c r="AH396" s="82"/>
      <c r="AI396" s="82"/>
      <c r="AJ396" s="82"/>
      <c r="AK396" s="82"/>
      <c r="AL396" s="82"/>
      <c r="AM396" s="82"/>
      <c r="AN396" s="82"/>
      <c r="AO396" s="82"/>
      <c r="AP396" s="82"/>
      <c r="AQ396" s="82"/>
      <c r="AR396" s="82"/>
      <c r="AS396" s="82"/>
      <c r="AT396" s="82"/>
      <c r="AU396" s="82"/>
      <c r="AV396" s="82"/>
      <c r="AW396" s="82"/>
      <c r="AX396" s="82"/>
      <c r="AY396" s="82"/>
      <c r="AZ396" s="82"/>
      <c r="BA396" s="82"/>
      <c r="BB396" s="82"/>
      <c r="BC396" s="82"/>
      <c r="BD396" s="82"/>
      <c r="BE396" s="82"/>
      <c r="BF396" s="82"/>
      <c r="BG396" s="82"/>
      <c r="BH396" s="82"/>
      <c r="BI396" s="82"/>
      <c r="BJ396" s="82"/>
      <c r="BK396" s="82"/>
      <c r="BL396" s="82"/>
      <c r="BM396" s="82"/>
      <c r="BN396" s="82"/>
      <c r="BO396" s="82"/>
      <c r="BP396" s="82"/>
      <c r="BQ396" s="82"/>
      <c r="BR396" s="82"/>
      <c r="BS396" s="82"/>
      <c r="BT396" s="82"/>
      <c r="BU396" s="82"/>
      <c r="BV396" s="82"/>
      <c r="BW396" s="82"/>
      <c r="BX396" s="82"/>
      <c r="BY396" s="82"/>
    </row>
    <row r="397" spans="6:77" s="83" customFormat="1" x14ac:dyDescent="0.2">
      <c r="F397" s="98"/>
      <c r="H397" s="99"/>
      <c r="AE397" s="82"/>
      <c r="AF397" s="82"/>
      <c r="AG397" s="82"/>
      <c r="AH397" s="82"/>
      <c r="AI397" s="82"/>
      <c r="AJ397" s="82"/>
      <c r="AK397" s="82"/>
      <c r="AL397" s="82"/>
      <c r="AM397" s="82"/>
      <c r="AN397" s="82"/>
      <c r="AO397" s="82"/>
      <c r="AP397" s="82"/>
      <c r="AQ397" s="82"/>
      <c r="AR397" s="82"/>
      <c r="AS397" s="82"/>
      <c r="AT397" s="82"/>
      <c r="AU397" s="82"/>
      <c r="AV397" s="82"/>
      <c r="AW397" s="82"/>
      <c r="AX397" s="82"/>
      <c r="AY397" s="82"/>
      <c r="AZ397" s="82"/>
      <c r="BA397" s="82"/>
      <c r="BB397" s="82"/>
      <c r="BC397" s="82"/>
      <c r="BD397" s="82"/>
      <c r="BE397" s="82"/>
      <c r="BF397" s="82"/>
      <c r="BG397" s="82"/>
      <c r="BH397" s="82"/>
      <c r="BI397" s="82"/>
      <c r="BJ397" s="82"/>
      <c r="BK397" s="82"/>
      <c r="BL397" s="82"/>
      <c r="BM397" s="82"/>
      <c r="BN397" s="82"/>
      <c r="BO397" s="82"/>
      <c r="BP397" s="82"/>
      <c r="BQ397" s="82"/>
      <c r="BR397" s="82"/>
      <c r="BS397" s="82"/>
      <c r="BT397" s="82"/>
      <c r="BU397" s="82"/>
      <c r="BV397" s="82"/>
      <c r="BW397" s="82"/>
      <c r="BX397" s="82"/>
      <c r="BY397" s="82"/>
    </row>
    <row r="398" spans="6:77" s="83" customFormat="1" x14ac:dyDescent="0.2">
      <c r="F398" s="98"/>
      <c r="H398" s="99"/>
      <c r="AE398" s="82"/>
      <c r="AF398" s="82"/>
      <c r="AG398" s="82"/>
      <c r="AH398" s="82"/>
      <c r="AI398" s="82"/>
      <c r="AJ398" s="82"/>
      <c r="AK398" s="82"/>
      <c r="AL398" s="82"/>
      <c r="AM398" s="82"/>
      <c r="AN398" s="82"/>
      <c r="AO398" s="82"/>
      <c r="AP398" s="82"/>
      <c r="AQ398" s="82"/>
      <c r="AR398" s="82"/>
      <c r="AS398" s="82"/>
      <c r="AT398" s="82"/>
      <c r="AU398" s="82"/>
      <c r="AV398" s="82"/>
      <c r="AW398" s="82"/>
      <c r="AX398" s="82"/>
      <c r="AY398" s="82"/>
      <c r="AZ398" s="82"/>
      <c r="BA398" s="82"/>
      <c r="BB398" s="82"/>
      <c r="BC398" s="82"/>
      <c r="BD398" s="82"/>
      <c r="BE398" s="82"/>
      <c r="BF398" s="82"/>
      <c r="BG398" s="82"/>
      <c r="BH398" s="82"/>
      <c r="BI398" s="82"/>
      <c r="BJ398" s="82"/>
      <c r="BK398" s="82"/>
      <c r="BL398" s="82"/>
      <c r="BM398" s="82"/>
      <c r="BN398" s="82"/>
      <c r="BO398" s="82"/>
      <c r="BP398" s="82"/>
      <c r="BQ398" s="82"/>
      <c r="BR398" s="82"/>
      <c r="BS398" s="82"/>
      <c r="BT398" s="82"/>
      <c r="BU398" s="82"/>
      <c r="BV398" s="82"/>
      <c r="BW398" s="82"/>
      <c r="BX398" s="82"/>
      <c r="BY398" s="82"/>
    </row>
    <row r="399" spans="6:77" s="83" customFormat="1" x14ac:dyDescent="0.2">
      <c r="F399" s="98"/>
      <c r="H399" s="99"/>
      <c r="AE399" s="82"/>
      <c r="AF399" s="82"/>
      <c r="AG399" s="82"/>
      <c r="AH399" s="82"/>
      <c r="AI399" s="82"/>
      <c r="AJ399" s="82"/>
      <c r="AK399" s="82"/>
      <c r="AL399" s="82"/>
      <c r="AM399" s="82"/>
      <c r="AN399" s="82"/>
      <c r="AO399" s="82"/>
      <c r="AP399" s="82"/>
      <c r="AQ399" s="82"/>
      <c r="AR399" s="82"/>
      <c r="AS399" s="82"/>
      <c r="AT399" s="82"/>
      <c r="AU399" s="82"/>
      <c r="AV399" s="82"/>
      <c r="AW399" s="82"/>
      <c r="AX399" s="82"/>
      <c r="AY399" s="82"/>
      <c r="AZ399" s="82"/>
      <c r="BA399" s="82"/>
      <c r="BB399" s="82"/>
      <c r="BC399" s="82"/>
      <c r="BD399" s="82"/>
      <c r="BE399" s="82"/>
      <c r="BF399" s="82"/>
      <c r="BG399" s="82"/>
      <c r="BH399" s="82"/>
      <c r="BI399" s="82"/>
      <c r="BJ399" s="82"/>
      <c r="BK399" s="82"/>
      <c r="BL399" s="82"/>
      <c r="BM399" s="82"/>
      <c r="BN399" s="82"/>
      <c r="BO399" s="82"/>
      <c r="BP399" s="82"/>
      <c r="BQ399" s="82"/>
      <c r="BR399" s="82"/>
      <c r="BS399" s="82"/>
      <c r="BT399" s="82"/>
      <c r="BU399" s="82"/>
      <c r="BV399" s="82"/>
      <c r="BW399" s="82"/>
      <c r="BX399" s="82"/>
      <c r="BY399" s="82"/>
    </row>
    <row r="400" spans="6:77" s="83" customFormat="1" x14ac:dyDescent="0.2">
      <c r="F400" s="98"/>
      <c r="H400" s="99"/>
      <c r="AE400" s="82"/>
      <c r="AF400" s="82"/>
      <c r="AG400" s="82"/>
      <c r="AH400" s="82"/>
      <c r="AI400" s="82"/>
      <c r="AJ400" s="82"/>
      <c r="AK400" s="82"/>
      <c r="AL400" s="82"/>
      <c r="AM400" s="82"/>
      <c r="AN400" s="82"/>
      <c r="AO400" s="82"/>
      <c r="AP400" s="82"/>
      <c r="AQ400" s="82"/>
      <c r="AR400" s="82"/>
      <c r="AS400" s="82"/>
      <c r="AT400" s="82"/>
      <c r="AU400" s="82"/>
      <c r="AV400" s="82"/>
      <c r="AW400" s="82"/>
      <c r="AX400" s="82"/>
      <c r="AY400" s="82"/>
      <c r="AZ400" s="82"/>
      <c r="BA400" s="82"/>
      <c r="BB400" s="82"/>
      <c r="BC400" s="82"/>
      <c r="BD400" s="82"/>
      <c r="BE400" s="82"/>
      <c r="BF400" s="82"/>
      <c r="BG400" s="82"/>
      <c r="BH400" s="82"/>
      <c r="BI400" s="82"/>
      <c r="BJ400" s="82"/>
      <c r="BK400" s="82"/>
      <c r="BL400" s="82"/>
      <c r="BM400" s="82"/>
      <c r="BN400" s="82"/>
      <c r="BO400" s="82"/>
      <c r="BP400" s="82"/>
      <c r="BQ400" s="82"/>
      <c r="BR400" s="82"/>
      <c r="BS400" s="82"/>
      <c r="BT400" s="82"/>
      <c r="BU400" s="82"/>
      <c r="BV400" s="82"/>
      <c r="BW400" s="82"/>
      <c r="BX400" s="82"/>
      <c r="BY400" s="82"/>
    </row>
    <row r="401" spans="6:77" s="83" customFormat="1" x14ac:dyDescent="0.2">
      <c r="F401" s="98"/>
      <c r="H401" s="99"/>
      <c r="AE401" s="82"/>
      <c r="AF401" s="82"/>
      <c r="AG401" s="82"/>
      <c r="AH401" s="82"/>
      <c r="AI401" s="82"/>
      <c r="AJ401" s="82"/>
      <c r="AK401" s="82"/>
      <c r="AL401" s="82"/>
      <c r="AM401" s="82"/>
      <c r="AN401" s="82"/>
      <c r="AO401" s="82"/>
      <c r="AP401" s="82"/>
      <c r="AQ401" s="82"/>
      <c r="AR401" s="82"/>
      <c r="AS401" s="82"/>
      <c r="AT401" s="82"/>
      <c r="AU401" s="82"/>
      <c r="AV401" s="82"/>
      <c r="AW401" s="82"/>
      <c r="AX401" s="82"/>
      <c r="AY401" s="82"/>
      <c r="AZ401" s="82"/>
      <c r="BA401" s="82"/>
      <c r="BB401" s="82"/>
      <c r="BC401" s="82"/>
      <c r="BD401" s="82"/>
      <c r="BE401" s="82"/>
      <c r="BF401" s="82"/>
      <c r="BG401" s="82"/>
      <c r="BH401" s="82"/>
      <c r="BI401" s="82"/>
      <c r="BJ401" s="82"/>
      <c r="BK401" s="82"/>
      <c r="BL401" s="82"/>
      <c r="BM401" s="82"/>
      <c r="BN401" s="82"/>
      <c r="BO401" s="82"/>
      <c r="BP401" s="82"/>
      <c r="BQ401" s="82"/>
      <c r="BR401" s="82"/>
      <c r="BS401" s="82"/>
      <c r="BT401" s="82"/>
      <c r="BU401" s="82"/>
      <c r="BV401" s="82"/>
      <c r="BW401" s="82"/>
      <c r="BX401" s="82"/>
      <c r="BY401" s="82"/>
    </row>
    <row r="402" spans="6:77" s="83" customFormat="1" x14ac:dyDescent="0.2">
      <c r="F402" s="98"/>
      <c r="H402" s="99"/>
      <c r="AE402" s="82"/>
      <c r="AF402" s="82"/>
      <c r="AG402" s="82"/>
      <c r="AH402" s="82"/>
      <c r="AI402" s="82"/>
      <c r="AJ402" s="82"/>
      <c r="AK402" s="82"/>
      <c r="AL402" s="82"/>
      <c r="AM402" s="82"/>
      <c r="AN402" s="82"/>
      <c r="AO402" s="82"/>
      <c r="AP402" s="82"/>
      <c r="AQ402" s="82"/>
      <c r="AR402" s="82"/>
      <c r="AS402" s="82"/>
      <c r="AT402" s="82"/>
      <c r="AU402" s="82"/>
      <c r="AV402" s="82"/>
      <c r="AW402" s="82"/>
      <c r="AX402" s="82"/>
      <c r="AY402" s="82"/>
      <c r="AZ402" s="82"/>
      <c r="BA402" s="82"/>
      <c r="BB402" s="82"/>
      <c r="BC402" s="82"/>
      <c r="BD402" s="82"/>
      <c r="BE402" s="82"/>
      <c r="BF402" s="82"/>
      <c r="BG402" s="82"/>
      <c r="BH402" s="82"/>
      <c r="BI402" s="82"/>
      <c r="BJ402" s="82"/>
      <c r="BK402" s="82"/>
      <c r="BL402" s="82"/>
      <c r="BM402" s="82"/>
      <c r="BN402" s="82"/>
      <c r="BO402" s="82"/>
      <c r="BP402" s="82"/>
      <c r="BQ402" s="82"/>
      <c r="BR402" s="82"/>
      <c r="BS402" s="82"/>
      <c r="BT402" s="82"/>
      <c r="BU402" s="82"/>
      <c r="BV402" s="82"/>
      <c r="BW402" s="82"/>
      <c r="BX402" s="82"/>
      <c r="BY402" s="82"/>
    </row>
    <row r="403" spans="6:77" s="83" customFormat="1" x14ac:dyDescent="0.2">
      <c r="F403" s="98"/>
      <c r="H403" s="99"/>
      <c r="AE403" s="82"/>
      <c r="AF403" s="82"/>
      <c r="AG403" s="82"/>
      <c r="AH403" s="82"/>
      <c r="AI403" s="82"/>
      <c r="AJ403" s="82"/>
      <c r="AK403" s="82"/>
      <c r="AL403" s="82"/>
      <c r="AM403" s="82"/>
      <c r="AN403" s="82"/>
      <c r="AO403" s="82"/>
      <c r="AP403" s="82"/>
      <c r="AQ403" s="82"/>
      <c r="AR403" s="82"/>
      <c r="AS403" s="82"/>
      <c r="AT403" s="82"/>
      <c r="AU403" s="82"/>
      <c r="AV403" s="82"/>
      <c r="AW403" s="82"/>
      <c r="AX403" s="82"/>
      <c r="AY403" s="82"/>
      <c r="AZ403" s="82"/>
      <c r="BA403" s="82"/>
      <c r="BB403" s="82"/>
      <c r="BC403" s="82"/>
      <c r="BD403" s="82"/>
      <c r="BE403" s="82"/>
      <c r="BF403" s="82"/>
      <c r="BG403" s="82"/>
      <c r="BH403" s="82"/>
      <c r="BI403" s="82"/>
      <c r="BJ403" s="82"/>
      <c r="BK403" s="82"/>
      <c r="BL403" s="82"/>
      <c r="BM403" s="82"/>
      <c r="BN403" s="82"/>
      <c r="BO403" s="82"/>
      <c r="BP403" s="82"/>
      <c r="BQ403" s="82"/>
      <c r="BR403" s="82"/>
      <c r="BS403" s="82"/>
      <c r="BT403" s="82"/>
      <c r="BU403" s="82"/>
      <c r="BV403" s="82"/>
      <c r="BW403" s="82"/>
      <c r="BX403" s="82"/>
      <c r="BY403" s="82"/>
    </row>
    <row r="404" spans="6:77" s="83" customFormat="1" x14ac:dyDescent="0.2">
      <c r="F404" s="98"/>
      <c r="H404" s="99"/>
      <c r="AE404" s="82"/>
      <c r="AF404" s="82"/>
      <c r="AG404" s="82"/>
      <c r="AH404" s="82"/>
      <c r="AI404" s="82"/>
      <c r="AJ404" s="82"/>
      <c r="AK404" s="82"/>
      <c r="AL404" s="82"/>
      <c r="AM404" s="82"/>
      <c r="AN404" s="82"/>
      <c r="AO404" s="82"/>
      <c r="AP404" s="82"/>
      <c r="AQ404" s="82"/>
      <c r="AR404" s="82"/>
      <c r="AS404" s="82"/>
      <c r="AT404" s="82"/>
      <c r="AU404" s="82"/>
      <c r="AV404" s="82"/>
      <c r="AW404" s="82"/>
      <c r="AX404" s="82"/>
      <c r="AY404" s="82"/>
      <c r="AZ404" s="82"/>
      <c r="BA404" s="82"/>
      <c r="BB404" s="82"/>
      <c r="BC404" s="82"/>
      <c r="BD404" s="82"/>
      <c r="BE404" s="82"/>
      <c r="BF404" s="82"/>
      <c r="BG404" s="82"/>
      <c r="BH404" s="82"/>
      <c r="BI404" s="82"/>
      <c r="BJ404" s="82"/>
      <c r="BK404" s="82"/>
      <c r="BL404" s="82"/>
      <c r="BM404" s="82"/>
      <c r="BN404" s="82"/>
      <c r="BO404" s="82"/>
      <c r="BP404" s="82"/>
      <c r="BQ404" s="82"/>
      <c r="BR404" s="82"/>
      <c r="BS404" s="82"/>
      <c r="BT404" s="82"/>
      <c r="BU404" s="82"/>
      <c r="BV404" s="82"/>
      <c r="BW404" s="82"/>
      <c r="BX404" s="82"/>
      <c r="BY404" s="82"/>
    </row>
    <row r="405" spans="6:77" s="83" customFormat="1" x14ac:dyDescent="0.2">
      <c r="F405" s="98"/>
      <c r="H405" s="99"/>
      <c r="AE405" s="82"/>
      <c r="AF405" s="82"/>
      <c r="AG405" s="82"/>
      <c r="AH405" s="82"/>
      <c r="AI405" s="82"/>
      <c r="AJ405" s="82"/>
      <c r="AK405" s="82"/>
      <c r="AL405" s="82"/>
      <c r="AM405" s="82"/>
      <c r="AN405" s="82"/>
      <c r="AO405" s="82"/>
      <c r="AP405" s="82"/>
      <c r="AQ405" s="82"/>
      <c r="AR405" s="82"/>
      <c r="AS405" s="82"/>
      <c r="AT405" s="82"/>
      <c r="AU405" s="82"/>
      <c r="AV405" s="82"/>
      <c r="AW405" s="82"/>
      <c r="AX405" s="82"/>
      <c r="AY405" s="82"/>
      <c r="AZ405" s="82"/>
      <c r="BA405" s="82"/>
      <c r="BB405" s="82"/>
      <c r="BC405" s="82"/>
      <c r="BD405" s="82"/>
      <c r="BE405" s="82"/>
      <c r="BF405" s="82"/>
      <c r="BG405" s="82"/>
      <c r="BH405" s="82"/>
      <c r="BI405" s="82"/>
      <c r="BJ405" s="82"/>
      <c r="BK405" s="82"/>
      <c r="BL405" s="82"/>
      <c r="BM405" s="82"/>
      <c r="BN405" s="82"/>
      <c r="BO405" s="82"/>
      <c r="BP405" s="82"/>
      <c r="BQ405" s="82"/>
      <c r="BR405" s="82"/>
      <c r="BS405" s="82"/>
      <c r="BT405" s="82"/>
      <c r="BU405" s="82"/>
      <c r="BV405" s="82"/>
      <c r="BW405" s="82"/>
      <c r="BX405" s="82"/>
      <c r="BY405" s="82"/>
    </row>
    <row r="406" spans="6:77" s="83" customFormat="1" x14ac:dyDescent="0.2">
      <c r="F406" s="98"/>
      <c r="H406" s="99"/>
      <c r="AE406" s="82"/>
      <c r="AF406" s="82"/>
      <c r="AG406" s="82"/>
      <c r="AH406" s="82"/>
      <c r="AI406" s="82"/>
      <c r="AJ406" s="82"/>
      <c r="AK406" s="82"/>
      <c r="AL406" s="82"/>
      <c r="AM406" s="82"/>
      <c r="AN406" s="82"/>
      <c r="AO406" s="82"/>
      <c r="AP406" s="82"/>
      <c r="AQ406" s="82"/>
      <c r="AR406" s="82"/>
      <c r="AS406" s="82"/>
      <c r="AT406" s="82"/>
      <c r="AU406" s="82"/>
      <c r="AV406" s="82"/>
      <c r="AW406" s="82"/>
      <c r="AX406" s="82"/>
      <c r="AY406" s="82"/>
      <c r="AZ406" s="82"/>
      <c r="BA406" s="82"/>
      <c r="BB406" s="82"/>
      <c r="BC406" s="82"/>
      <c r="BD406" s="82"/>
      <c r="BE406" s="82"/>
      <c r="BF406" s="82"/>
      <c r="BG406" s="82"/>
      <c r="BH406" s="82"/>
      <c r="BI406" s="82"/>
      <c r="BJ406" s="82"/>
      <c r="BK406" s="82"/>
      <c r="BL406" s="82"/>
      <c r="BM406" s="82"/>
      <c r="BN406" s="82"/>
      <c r="BO406" s="82"/>
      <c r="BP406" s="82"/>
      <c r="BQ406" s="82"/>
      <c r="BR406" s="82"/>
      <c r="BS406" s="82"/>
      <c r="BT406" s="82"/>
      <c r="BU406" s="82"/>
      <c r="BV406" s="82"/>
      <c r="BW406" s="82"/>
      <c r="BX406" s="82"/>
      <c r="BY406" s="82"/>
    </row>
    <row r="407" spans="6:77" s="83" customFormat="1" x14ac:dyDescent="0.2">
      <c r="F407" s="98"/>
      <c r="H407" s="99"/>
      <c r="AE407" s="82"/>
      <c r="AF407" s="82"/>
      <c r="AG407" s="82"/>
      <c r="AH407" s="82"/>
      <c r="AI407" s="82"/>
      <c r="AJ407" s="82"/>
      <c r="AK407" s="82"/>
      <c r="AL407" s="82"/>
      <c r="AM407" s="82"/>
      <c r="AN407" s="82"/>
      <c r="AO407" s="82"/>
      <c r="AP407" s="82"/>
      <c r="AQ407" s="82"/>
      <c r="AR407" s="82"/>
      <c r="AS407" s="82"/>
      <c r="AT407" s="82"/>
      <c r="AU407" s="82"/>
      <c r="AV407" s="82"/>
      <c r="AW407" s="82"/>
      <c r="AX407" s="82"/>
      <c r="AY407" s="82"/>
      <c r="AZ407" s="82"/>
      <c r="BA407" s="82"/>
      <c r="BB407" s="82"/>
      <c r="BC407" s="82"/>
      <c r="BD407" s="82"/>
      <c r="BE407" s="82"/>
      <c r="BF407" s="82"/>
      <c r="BG407" s="82"/>
      <c r="BH407" s="82"/>
      <c r="BI407" s="82"/>
      <c r="BJ407" s="82"/>
      <c r="BK407" s="82"/>
      <c r="BL407" s="82"/>
      <c r="BM407" s="82"/>
      <c r="BN407" s="82"/>
      <c r="BO407" s="82"/>
      <c r="BP407" s="82"/>
      <c r="BQ407" s="82"/>
      <c r="BR407" s="82"/>
      <c r="BS407" s="82"/>
      <c r="BT407" s="82"/>
      <c r="BU407" s="82"/>
      <c r="BV407" s="82"/>
      <c r="BW407" s="82"/>
      <c r="BX407" s="82"/>
      <c r="BY407" s="82"/>
    </row>
    <row r="408" spans="6:77" s="83" customFormat="1" x14ac:dyDescent="0.2">
      <c r="F408" s="98"/>
      <c r="H408" s="99"/>
      <c r="AE408" s="82"/>
      <c r="AF408" s="82"/>
      <c r="AG408" s="82"/>
      <c r="AH408" s="82"/>
      <c r="AI408" s="82"/>
      <c r="AJ408" s="82"/>
      <c r="AK408" s="82"/>
      <c r="AL408" s="82"/>
      <c r="AM408" s="82"/>
      <c r="AN408" s="82"/>
      <c r="AO408" s="82"/>
      <c r="AP408" s="82"/>
      <c r="AQ408" s="82"/>
      <c r="AR408" s="82"/>
      <c r="AS408" s="82"/>
      <c r="AT408" s="82"/>
      <c r="AU408" s="82"/>
      <c r="AV408" s="82"/>
      <c r="AW408" s="82"/>
      <c r="AX408" s="82"/>
      <c r="AY408" s="82"/>
      <c r="AZ408" s="82"/>
      <c r="BA408" s="82"/>
      <c r="BB408" s="82"/>
      <c r="BC408" s="82"/>
      <c r="BD408" s="82"/>
      <c r="BE408" s="82"/>
      <c r="BF408" s="82"/>
      <c r="BG408" s="82"/>
      <c r="BH408" s="82"/>
      <c r="BI408" s="82"/>
      <c r="BJ408" s="82"/>
      <c r="BK408" s="82"/>
      <c r="BL408" s="82"/>
      <c r="BM408" s="82"/>
      <c r="BN408" s="82"/>
      <c r="BO408" s="82"/>
      <c r="BP408" s="82"/>
      <c r="BQ408" s="82"/>
      <c r="BR408" s="82"/>
      <c r="BS408" s="82"/>
      <c r="BT408" s="82"/>
      <c r="BU408" s="82"/>
      <c r="BV408" s="82"/>
      <c r="BW408" s="82"/>
      <c r="BX408" s="82"/>
      <c r="BY408" s="82"/>
    </row>
    <row r="409" spans="6:77" s="83" customFormat="1" x14ac:dyDescent="0.2">
      <c r="F409" s="98"/>
      <c r="H409" s="99"/>
      <c r="AE409" s="82"/>
      <c r="AF409" s="82"/>
      <c r="AG409" s="82"/>
      <c r="AH409" s="82"/>
      <c r="AI409" s="82"/>
      <c r="AJ409" s="82"/>
      <c r="AK409" s="82"/>
      <c r="AL409" s="82"/>
      <c r="AM409" s="82"/>
      <c r="AN409" s="82"/>
      <c r="AO409" s="82"/>
      <c r="AP409" s="82"/>
      <c r="AQ409" s="82"/>
      <c r="AR409" s="82"/>
      <c r="AS409" s="82"/>
      <c r="AT409" s="82"/>
      <c r="AU409" s="82"/>
      <c r="AV409" s="82"/>
      <c r="AW409" s="82"/>
      <c r="AX409" s="82"/>
      <c r="AY409" s="82"/>
      <c r="AZ409" s="82"/>
      <c r="BA409" s="82"/>
      <c r="BB409" s="82"/>
      <c r="BC409" s="82"/>
      <c r="BD409" s="82"/>
      <c r="BE409" s="82"/>
      <c r="BF409" s="82"/>
      <c r="BG409" s="82"/>
      <c r="BH409" s="82"/>
      <c r="BI409" s="82"/>
      <c r="BJ409" s="82"/>
      <c r="BK409" s="82"/>
      <c r="BL409" s="82"/>
      <c r="BM409" s="82"/>
      <c r="BN409" s="82"/>
      <c r="BO409" s="82"/>
      <c r="BP409" s="82"/>
      <c r="BQ409" s="82"/>
      <c r="BR409" s="82"/>
      <c r="BS409" s="82"/>
      <c r="BT409" s="82"/>
      <c r="BU409" s="82"/>
      <c r="BV409" s="82"/>
      <c r="BW409" s="82"/>
      <c r="BX409" s="82"/>
      <c r="BY409" s="82"/>
    </row>
    <row r="410" spans="6:77" s="83" customFormat="1" x14ac:dyDescent="0.2">
      <c r="F410" s="98"/>
      <c r="H410" s="99"/>
      <c r="AE410" s="82"/>
      <c r="AF410" s="82"/>
      <c r="AG410" s="82"/>
      <c r="AH410" s="82"/>
      <c r="AI410" s="82"/>
      <c r="AJ410" s="82"/>
      <c r="AK410" s="82"/>
      <c r="AL410" s="82"/>
      <c r="AM410" s="82"/>
      <c r="AN410" s="82"/>
      <c r="AO410" s="82"/>
      <c r="AP410" s="82"/>
      <c r="AQ410" s="82"/>
      <c r="AR410" s="82"/>
      <c r="AS410" s="82"/>
      <c r="AT410" s="82"/>
      <c r="AU410" s="82"/>
      <c r="AV410" s="82"/>
      <c r="AW410" s="82"/>
      <c r="AX410" s="82"/>
      <c r="AY410" s="82"/>
      <c r="AZ410" s="82"/>
      <c r="BA410" s="82"/>
      <c r="BB410" s="82"/>
      <c r="BC410" s="82"/>
      <c r="BD410" s="82"/>
      <c r="BE410" s="82"/>
      <c r="BF410" s="82"/>
      <c r="BG410" s="82"/>
      <c r="BH410" s="82"/>
      <c r="BI410" s="82"/>
      <c r="BJ410" s="82"/>
      <c r="BK410" s="82"/>
      <c r="BL410" s="82"/>
      <c r="BM410" s="82"/>
      <c r="BN410" s="82"/>
      <c r="BO410" s="82"/>
      <c r="BP410" s="82"/>
      <c r="BQ410" s="82"/>
      <c r="BR410" s="82"/>
      <c r="BS410" s="82"/>
      <c r="BT410" s="82"/>
      <c r="BU410" s="82"/>
      <c r="BV410" s="82"/>
      <c r="BW410" s="82"/>
      <c r="BX410" s="82"/>
      <c r="BY410" s="82"/>
    </row>
    <row r="411" spans="6:77" s="83" customFormat="1" x14ac:dyDescent="0.2">
      <c r="F411" s="98"/>
      <c r="H411" s="99"/>
      <c r="AE411" s="82"/>
      <c r="AF411" s="82"/>
      <c r="AG411" s="82"/>
      <c r="AH411" s="82"/>
      <c r="AI411" s="82"/>
      <c r="AJ411" s="82"/>
      <c r="AK411" s="82"/>
      <c r="AL411" s="82"/>
      <c r="AM411" s="82"/>
      <c r="AN411" s="82"/>
      <c r="AO411" s="82"/>
      <c r="AP411" s="82"/>
      <c r="AQ411" s="82"/>
      <c r="AR411" s="82"/>
      <c r="AS411" s="82"/>
      <c r="AT411" s="82"/>
      <c r="AU411" s="82"/>
      <c r="AV411" s="82"/>
      <c r="AW411" s="82"/>
      <c r="AX411" s="82"/>
      <c r="AY411" s="82"/>
      <c r="AZ411" s="82"/>
      <c r="BA411" s="82"/>
      <c r="BB411" s="82"/>
      <c r="BC411" s="82"/>
      <c r="BD411" s="82"/>
      <c r="BE411" s="82"/>
      <c r="BF411" s="82"/>
      <c r="BG411" s="82"/>
      <c r="BH411" s="82"/>
      <c r="BI411" s="82"/>
      <c r="BJ411" s="82"/>
      <c r="BK411" s="82"/>
      <c r="BL411" s="82"/>
      <c r="BM411" s="82"/>
      <c r="BN411" s="82"/>
      <c r="BO411" s="82"/>
      <c r="BP411" s="82"/>
      <c r="BQ411" s="82"/>
      <c r="BR411" s="82"/>
      <c r="BS411" s="82"/>
      <c r="BT411" s="82"/>
      <c r="BU411" s="82"/>
      <c r="BV411" s="82"/>
      <c r="BW411" s="82"/>
      <c r="BX411" s="82"/>
      <c r="BY411" s="82"/>
    </row>
    <row r="412" spans="6:77" s="83" customFormat="1" x14ac:dyDescent="0.2">
      <c r="F412" s="98"/>
      <c r="H412" s="99"/>
      <c r="AE412" s="82"/>
      <c r="AF412" s="82"/>
      <c r="AG412" s="82"/>
      <c r="AH412" s="82"/>
      <c r="AI412" s="82"/>
      <c r="AJ412" s="82"/>
      <c r="AK412" s="82"/>
      <c r="AL412" s="82"/>
      <c r="AM412" s="82"/>
      <c r="AN412" s="82"/>
      <c r="AO412" s="82"/>
      <c r="AP412" s="82"/>
      <c r="AQ412" s="82"/>
      <c r="AR412" s="82"/>
      <c r="AS412" s="82"/>
      <c r="AT412" s="82"/>
      <c r="AU412" s="82"/>
      <c r="AV412" s="82"/>
      <c r="AW412" s="82"/>
      <c r="AX412" s="82"/>
      <c r="AY412" s="82"/>
      <c r="AZ412" s="82"/>
      <c r="BA412" s="82"/>
      <c r="BB412" s="82"/>
      <c r="BC412" s="82"/>
      <c r="BD412" s="82"/>
      <c r="BE412" s="82"/>
      <c r="BF412" s="82"/>
      <c r="BG412" s="82"/>
      <c r="BH412" s="82"/>
      <c r="BI412" s="82"/>
      <c r="BJ412" s="82"/>
      <c r="BK412" s="82"/>
      <c r="BL412" s="82"/>
      <c r="BM412" s="82"/>
      <c r="BN412" s="82"/>
      <c r="BO412" s="82"/>
      <c r="BP412" s="82"/>
      <c r="BQ412" s="82"/>
      <c r="BR412" s="82"/>
      <c r="BS412" s="82"/>
      <c r="BT412" s="82"/>
      <c r="BU412" s="82"/>
      <c r="BV412" s="82"/>
      <c r="BW412" s="82"/>
      <c r="BX412" s="82"/>
      <c r="BY412" s="82"/>
    </row>
    <row r="413" spans="6:77" s="83" customFormat="1" x14ac:dyDescent="0.2">
      <c r="F413" s="98"/>
      <c r="H413" s="99"/>
      <c r="AE413" s="82"/>
      <c r="AF413" s="82"/>
      <c r="AG413" s="82"/>
      <c r="AH413" s="82"/>
      <c r="AI413" s="82"/>
      <c r="AJ413" s="82"/>
      <c r="AK413" s="82"/>
      <c r="AL413" s="82"/>
      <c r="AM413" s="82"/>
      <c r="AN413" s="82"/>
      <c r="AO413" s="82"/>
      <c r="AP413" s="82"/>
      <c r="AQ413" s="82"/>
      <c r="AR413" s="82"/>
      <c r="AS413" s="82"/>
      <c r="AT413" s="82"/>
      <c r="AU413" s="82"/>
      <c r="AV413" s="82"/>
      <c r="AW413" s="82"/>
      <c r="AX413" s="82"/>
      <c r="AY413" s="82"/>
      <c r="AZ413" s="82"/>
      <c r="BA413" s="82"/>
      <c r="BB413" s="82"/>
      <c r="BC413" s="82"/>
      <c r="BD413" s="82"/>
      <c r="BE413" s="82"/>
      <c r="BF413" s="82"/>
      <c r="BG413" s="82"/>
      <c r="BH413" s="82"/>
      <c r="BI413" s="82"/>
      <c r="BJ413" s="82"/>
      <c r="BK413" s="82"/>
      <c r="BL413" s="82"/>
      <c r="BM413" s="82"/>
      <c r="BN413" s="82"/>
      <c r="BO413" s="82"/>
      <c r="BP413" s="82"/>
      <c r="BQ413" s="82"/>
      <c r="BR413" s="82"/>
      <c r="BS413" s="82"/>
      <c r="BT413" s="82"/>
      <c r="BU413" s="82"/>
      <c r="BV413" s="82"/>
      <c r="BW413" s="82"/>
      <c r="BX413" s="82"/>
      <c r="BY413" s="82"/>
    </row>
    <row r="414" spans="6:77" s="83" customFormat="1" x14ac:dyDescent="0.2">
      <c r="F414" s="98"/>
      <c r="H414" s="99"/>
      <c r="AE414" s="82"/>
      <c r="AF414" s="82"/>
      <c r="AG414" s="82"/>
      <c r="AH414" s="82"/>
      <c r="AI414" s="82"/>
      <c r="AJ414" s="82"/>
      <c r="AK414" s="82"/>
      <c r="AL414" s="82"/>
      <c r="AM414" s="82"/>
      <c r="AN414" s="82"/>
      <c r="AO414" s="82"/>
      <c r="AP414" s="82"/>
      <c r="AQ414" s="82"/>
      <c r="AR414" s="82"/>
      <c r="AS414" s="82"/>
      <c r="AT414" s="82"/>
      <c r="AU414" s="82"/>
      <c r="AV414" s="82"/>
      <c r="AW414" s="82"/>
      <c r="AX414" s="82"/>
      <c r="AY414" s="82"/>
      <c r="AZ414" s="82"/>
      <c r="BA414" s="82"/>
      <c r="BB414" s="82"/>
      <c r="BC414" s="82"/>
      <c r="BD414" s="82"/>
      <c r="BE414" s="82"/>
      <c r="BF414" s="82"/>
      <c r="BG414" s="82"/>
      <c r="BH414" s="82"/>
      <c r="BI414" s="82"/>
      <c r="BJ414" s="82"/>
      <c r="BK414" s="82"/>
      <c r="BL414" s="82"/>
      <c r="BM414" s="82"/>
      <c r="BN414" s="82"/>
      <c r="BO414" s="82"/>
      <c r="BP414" s="82"/>
      <c r="BQ414" s="82"/>
      <c r="BR414" s="82"/>
      <c r="BS414" s="82"/>
      <c r="BT414" s="82"/>
      <c r="BU414" s="82"/>
      <c r="BV414" s="82"/>
      <c r="BW414" s="82"/>
      <c r="BX414" s="82"/>
      <c r="BY414" s="82"/>
    </row>
    <row r="415" spans="6:77" s="83" customFormat="1" x14ac:dyDescent="0.2">
      <c r="F415" s="98"/>
      <c r="H415" s="99"/>
      <c r="AE415" s="82"/>
      <c r="AF415" s="82"/>
      <c r="AG415" s="82"/>
      <c r="AH415" s="82"/>
      <c r="AI415" s="82"/>
      <c r="AJ415" s="82"/>
      <c r="AK415" s="82"/>
      <c r="AL415" s="82"/>
      <c r="AM415" s="82"/>
      <c r="AN415" s="82"/>
      <c r="AO415" s="82"/>
      <c r="AP415" s="82"/>
      <c r="AQ415" s="82"/>
      <c r="AR415" s="82"/>
      <c r="AS415" s="82"/>
      <c r="AT415" s="82"/>
      <c r="AU415" s="82"/>
      <c r="AV415" s="82"/>
      <c r="AW415" s="82"/>
      <c r="AX415" s="82"/>
      <c r="AY415" s="82"/>
      <c r="AZ415" s="82"/>
      <c r="BA415" s="82"/>
      <c r="BB415" s="82"/>
      <c r="BC415" s="82"/>
      <c r="BD415" s="82"/>
      <c r="BE415" s="82"/>
      <c r="BF415" s="82"/>
      <c r="BG415" s="82"/>
      <c r="BH415" s="82"/>
      <c r="BI415" s="82"/>
      <c r="BJ415" s="82"/>
      <c r="BK415" s="82"/>
      <c r="BL415" s="82"/>
      <c r="BM415" s="82"/>
      <c r="BN415" s="82"/>
      <c r="BO415" s="82"/>
      <c r="BP415" s="82"/>
      <c r="BQ415" s="82"/>
      <c r="BR415" s="82"/>
      <c r="BS415" s="82"/>
      <c r="BT415" s="82"/>
      <c r="BU415" s="82"/>
      <c r="BV415" s="82"/>
      <c r="BW415" s="82"/>
      <c r="BX415" s="82"/>
      <c r="BY415" s="82"/>
    </row>
    <row r="416" spans="6:77" s="83" customFormat="1" x14ac:dyDescent="0.2">
      <c r="F416" s="98"/>
      <c r="H416" s="99"/>
      <c r="AE416" s="82"/>
      <c r="AF416" s="82"/>
      <c r="AG416" s="82"/>
      <c r="AH416" s="82"/>
      <c r="AI416" s="82"/>
      <c r="AJ416" s="82"/>
      <c r="AK416" s="82"/>
      <c r="AL416" s="82"/>
      <c r="AM416" s="82"/>
      <c r="AN416" s="82"/>
      <c r="AO416" s="82"/>
      <c r="AP416" s="82"/>
      <c r="AQ416" s="82"/>
      <c r="AR416" s="82"/>
      <c r="AS416" s="82"/>
      <c r="AT416" s="82"/>
      <c r="AU416" s="82"/>
      <c r="AV416" s="82"/>
      <c r="AW416" s="82"/>
      <c r="AX416" s="82"/>
      <c r="AY416" s="82"/>
      <c r="AZ416" s="82"/>
      <c r="BA416" s="82"/>
      <c r="BB416" s="82"/>
      <c r="BC416" s="82"/>
      <c r="BD416" s="82"/>
      <c r="BE416" s="82"/>
      <c r="BF416" s="82"/>
      <c r="BG416" s="82"/>
      <c r="BH416" s="82"/>
      <c r="BI416" s="82"/>
      <c r="BJ416" s="82"/>
      <c r="BK416" s="82"/>
      <c r="BL416" s="82"/>
      <c r="BM416" s="82"/>
      <c r="BN416" s="82"/>
      <c r="BO416" s="82"/>
      <c r="BP416" s="82"/>
      <c r="BQ416" s="82"/>
      <c r="BR416" s="82"/>
      <c r="BS416" s="82"/>
      <c r="BT416" s="82"/>
      <c r="BU416" s="82"/>
      <c r="BV416" s="82"/>
      <c r="BW416" s="82"/>
      <c r="BX416" s="82"/>
      <c r="BY416" s="82"/>
    </row>
    <row r="417" spans="6:77" s="83" customFormat="1" x14ac:dyDescent="0.2">
      <c r="F417" s="98"/>
      <c r="H417" s="99"/>
      <c r="AE417" s="82"/>
      <c r="AF417" s="82"/>
      <c r="AG417" s="82"/>
      <c r="AH417" s="82"/>
      <c r="AI417" s="82"/>
      <c r="AJ417" s="82"/>
      <c r="AK417" s="82"/>
      <c r="AL417" s="82"/>
      <c r="AM417" s="82"/>
      <c r="AN417" s="82"/>
      <c r="AO417" s="82"/>
      <c r="AP417" s="82"/>
      <c r="AQ417" s="82"/>
      <c r="AR417" s="82"/>
      <c r="AS417" s="82"/>
      <c r="AT417" s="82"/>
      <c r="AU417" s="82"/>
      <c r="AV417" s="82"/>
      <c r="AW417" s="82"/>
      <c r="AX417" s="82"/>
      <c r="AY417" s="82"/>
      <c r="AZ417" s="82"/>
      <c r="BA417" s="82"/>
      <c r="BB417" s="82"/>
      <c r="BC417" s="82"/>
      <c r="BD417" s="82"/>
      <c r="BE417" s="82"/>
      <c r="BF417" s="82"/>
      <c r="BG417" s="82"/>
      <c r="BH417" s="82"/>
      <c r="BI417" s="82"/>
      <c r="BJ417" s="82"/>
      <c r="BK417" s="82"/>
      <c r="BL417" s="82"/>
      <c r="BM417" s="82"/>
      <c r="BN417" s="82"/>
      <c r="BO417" s="82"/>
      <c r="BP417" s="82"/>
      <c r="BQ417" s="82"/>
      <c r="BR417" s="82"/>
      <c r="BS417" s="82"/>
      <c r="BT417" s="82"/>
      <c r="BU417" s="82"/>
      <c r="BV417" s="82"/>
      <c r="BW417" s="82"/>
      <c r="BX417" s="82"/>
      <c r="BY417" s="82"/>
    </row>
    <row r="418" spans="6:77" s="83" customFormat="1" x14ac:dyDescent="0.2">
      <c r="F418" s="98"/>
      <c r="H418" s="99"/>
      <c r="AE418" s="82"/>
      <c r="AF418" s="82"/>
      <c r="AG418" s="82"/>
      <c r="AH418" s="82"/>
      <c r="AI418" s="82"/>
      <c r="AJ418" s="82"/>
      <c r="AK418" s="82"/>
      <c r="AL418" s="82"/>
      <c r="AM418" s="82"/>
      <c r="AN418" s="82"/>
      <c r="AO418" s="82"/>
      <c r="AP418" s="82"/>
      <c r="AQ418" s="82"/>
      <c r="AR418" s="82"/>
      <c r="AS418" s="82"/>
      <c r="AT418" s="82"/>
      <c r="AU418" s="82"/>
      <c r="AV418" s="82"/>
      <c r="AW418" s="82"/>
      <c r="AX418" s="82"/>
      <c r="AY418" s="82"/>
      <c r="AZ418" s="82"/>
      <c r="BA418" s="82"/>
      <c r="BB418" s="82"/>
      <c r="BC418" s="82"/>
      <c r="BD418" s="82"/>
      <c r="BE418" s="82"/>
      <c r="BF418" s="82"/>
      <c r="BG418" s="82"/>
      <c r="BH418" s="82"/>
      <c r="BI418" s="82"/>
      <c r="BJ418" s="82"/>
      <c r="BK418" s="82"/>
      <c r="BL418" s="82"/>
      <c r="BM418" s="82"/>
      <c r="BN418" s="82"/>
      <c r="BO418" s="82"/>
      <c r="BP418" s="82"/>
      <c r="BQ418" s="82"/>
      <c r="BR418" s="82"/>
      <c r="BS418" s="82"/>
      <c r="BT418" s="82"/>
      <c r="BU418" s="82"/>
      <c r="BV418" s="82"/>
      <c r="BW418" s="82"/>
      <c r="BX418" s="82"/>
      <c r="BY418" s="82"/>
    </row>
    <row r="419" spans="6:77" s="83" customFormat="1" x14ac:dyDescent="0.2">
      <c r="F419" s="98"/>
      <c r="H419" s="99"/>
      <c r="AE419" s="82"/>
      <c r="AF419" s="82"/>
      <c r="AG419" s="82"/>
      <c r="AH419" s="82"/>
      <c r="AI419" s="82"/>
      <c r="AJ419" s="82"/>
      <c r="AK419" s="82"/>
      <c r="AL419" s="82"/>
      <c r="AM419" s="82"/>
      <c r="AN419" s="82"/>
      <c r="AO419" s="82"/>
      <c r="AP419" s="82"/>
      <c r="AQ419" s="82"/>
      <c r="AR419" s="82"/>
      <c r="AS419" s="82"/>
      <c r="AT419" s="82"/>
      <c r="AU419" s="82"/>
      <c r="AV419" s="82"/>
      <c r="AW419" s="82"/>
      <c r="AX419" s="82"/>
      <c r="AY419" s="82"/>
      <c r="AZ419" s="82"/>
      <c r="BA419" s="82"/>
      <c r="BB419" s="82"/>
      <c r="BC419" s="82"/>
      <c r="BD419" s="82"/>
      <c r="BE419" s="82"/>
      <c r="BF419" s="82"/>
      <c r="BG419" s="82"/>
      <c r="BH419" s="82"/>
      <c r="BI419" s="82"/>
      <c r="BJ419" s="82"/>
      <c r="BK419" s="82"/>
      <c r="BL419" s="82"/>
      <c r="BM419" s="82"/>
      <c r="BN419" s="82"/>
      <c r="BO419" s="82"/>
      <c r="BP419" s="82"/>
      <c r="BQ419" s="82"/>
      <c r="BR419" s="82"/>
      <c r="BS419" s="82"/>
      <c r="BT419" s="82"/>
      <c r="BU419" s="82"/>
      <c r="BV419" s="82"/>
      <c r="BW419" s="82"/>
      <c r="BX419" s="82"/>
      <c r="BY419" s="82"/>
    </row>
    <row r="420" spans="6:77" s="83" customFormat="1" x14ac:dyDescent="0.2">
      <c r="F420" s="98"/>
      <c r="H420" s="99"/>
      <c r="AE420" s="82"/>
      <c r="AF420" s="82"/>
      <c r="AG420" s="82"/>
      <c r="AH420" s="82"/>
      <c r="AI420" s="82"/>
      <c r="AJ420" s="82"/>
      <c r="AK420" s="82"/>
      <c r="AL420" s="82"/>
      <c r="AM420" s="82"/>
      <c r="AN420" s="82"/>
      <c r="AO420" s="82"/>
      <c r="AP420" s="82"/>
      <c r="AQ420" s="82"/>
      <c r="AR420" s="82"/>
      <c r="AS420" s="82"/>
      <c r="AT420" s="82"/>
      <c r="AU420" s="82"/>
      <c r="AV420" s="82"/>
      <c r="AW420" s="82"/>
      <c r="AX420" s="82"/>
      <c r="AY420" s="82"/>
      <c r="AZ420" s="82"/>
      <c r="BA420" s="82"/>
      <c r="BB420" s="82"/>
      <c r="BC420" s="82"/>
      <c r="BD420" s="82"/>
      <c r="BE420" s="82"/>
      <c r="BF420" s="82"/>
      <c r="BG420" s="82"/>
      <c r="BH420" s="82"/>
      <c r="BI420" s="82"/>
      <c r="BJ420" s="82"/>
      <c r="BK420" s="82"/>
      <c r="BL420" s="82"/>
      <c r="BM420" s="82"/>
      <c r="BN420" s="82"/>
      <c r="BO420" s="82"/>
      <c r="BP420" s="82"/>
      <c r="BQ420" s="82"/>
      <c r="BR420" s="82"/>
      <c r="BS420" s="82"/>
      <c r="BT420" s="82"/>
      <c r="BU420" s="82"/>
      <c r="BV420" s="82"/>
      <c r="BW420" s="82"/>
      <c r="BX420" s="82"/>
      <c r="BY420" s="82"/>
    </row>
    <row r="421" spans="6:77" s="83" customFormat="1" x14ac:dyDescent="0.2">
      <c r="F421" s="98"/>
      <c r="H421" s="99"/>
      <c r="AE421" s="82"/>
      <c r="AF421" s="82"/>
      <c r="AG421" s="82"/>
      <c r="AH421" s="82"/>
      <c r="AI421" s="82"/>
      <c r="AJ421" s="82"/>
      <c r="AK421" s="82"/>
      <c r="AL421" s="82"/>
      <c r="AM421" s="82"/>
      <c r="AN421" s="82"/>
      <c r="AO421" s="82"/>
      <c r="AP421" s="82"/>
      <c r="AQ421" s="82"/>
      <c r="AR421" s="82"/>
      <c r="AS421" s="82"/>
      <c r="AT421" s="82"/>
      <c r="AU421" s="82"/>
      <c r="AV421" s="82"/>
      <c r="AW421" s="82"/>
      <c r="AX421" s="82"/>
      <c r="AY421" s="82"/>
      <c r="AZ421" s="82"/>
      <c r="BA421" s="82"/>
      <c r="BB421" s="82"/>
      <c r="BC421" s="82"/>
      <c r="BD421" s="82"/>
      <c r="BE421" s="82"/>
      <c r="BF421" s="82"/>
      <c r="BG421" s="82"/>
      <c r="BH421" s="82"/>
      <c r="BI421" s="82"/>
      <c r="BJ421" s="82"/>
      <c r="BK421" s="82"/>
      <c r="BL421" s="82"/>
      <c r="BM421" s="82"/>
      <c r="BN421" s="82"/>
      <c r="BO421" s="82"/>
      <c r="BP421" s="82"/>
      <c r="BQ421" s="82"/>
      <c r="BR421" s="82"/>
      <c r="BS421" s="82"/>
      <c r="BT421" s="82"/>
      <c r="BU421" s="82"/>
      <c r="BV421" s="82"/>
      <c r="BW421" s="82"/>
      <c r="BX421" s="82"/>
      <c r="BY421" s="82"/>
    </row>
    <row r="422" spans="6:77" s="83" customFormat="1" x14ac:dyDescent="0.2">
      <c r="F422" s="98"/>
      <c r="H422" s="99"/>
      <c r="AE422" s="82"/>
      <c r="AF422" s="82"/>
      <c r="AG422" s="82"/>
      <c r="AH422" s="82"/>
      <c r="AI422" s="82"/>
      <c r="AJ422" s="82"/>
      <c r="AK422" s="82"/>
      <c r="AL422" s="82"/>
      <c r="AM422" s="82"/>
      <c r="AN422" s="82"/>
      <c r="AO422" s="82"/>
      <c r="AP422" s="82"/>
      <c r="AQ422" s="82"/>
      <c r="AR422" s="82"/>
      <c r="AS422" s="82"/>
      <c r="AT422" s="82"/>
      <c r="AU422" s="82"/>
      <c r="AV422" s="82"/>
      <c r="AW422" s="82"/>
      <c r="AX422" s="82"/>
      <c r="AY422" s="82"/>
      <c r="AZ422" s="82"/>
      <c r="BA422" s="82"/>
      <c r="BB422" s="82"/>
      <c r="BC422" s="82"/>
      <c r="BD422" s="82"/>
      <c r="BE422" s="82"/>
      <c r="BF422" s="82"/>
      <c r="BG422" s="82"/>
      <c r="BH422" s="82"/>
      <c r="BI422" s="82"/>
      <c r="BJ422" s="82"/>
      <c r="BK422" s="82"/>
      <c r="BL422" s="82"/>
      <c r="BM422" s="82"/>
      <c r="BN422" s="82"/>
      <c r="BO422" s="82"/>
      <c r="BP422" s="82"/>
      <c r="BQ422" s="82"/>
      <c r="BR422" s="82"/>
      <c r="BS422" s="82"/>
      <c r="BT422" s="82"/>
      <c r="BU422" s="82"/>
      <c r="BV422" s="82"/>
      <c r="BW422" s="82"/>
      <c r="BX422" s="82"/>
      <c r="BY422" s="82"/>
    </row>
    <row r="423" spans="6:77" s="83" customFormat="1" x14ac:dyDescent="0.2">
      <c r="F423" s="98"/>
      <c r="H423" s="99"/>
      <c r="AE423" s="82"/>
      <c r="AF423" s="82"/>
      <c r="AG423" s="82"/>
      <c r="AH423" s="82"/>
      <c r="AI423" s="82"/>
      <c r="AJ423" s="82"/>
      <c r="AK423" s="82"/>
      <c r="AL423" s="82"/>
      <c r="AM423" s="82"/>
      <c r="AN423" s="82"/>
      <c r="AO423" s="82"/>
      <c r="AP423" s="82"/>
      <c r="AQ423" s="82"/>
      <c r="AR423" s="82"/>
      <c r="AS423" s="82"/>
      <c r="AT423" s="82"/>
      <c r="AU423" s="82"/>
      <c r="AV423" s="82"/>
      <c r="AW423" s="82"/>
      <c r="AX423" s="82"/>
      <c r="AY423" s="82"/>
      <c r="AZ423" s="82"/>
      <c r="BA423" s="82"/>
      <c r="BB423" s="82"/>
      <c r="BC423" s="82"/>
      <c r="BD423" s="82"/>
      <c r="BE423" s="82"/>
      <c r="BF423" s="82"/>
      <c r="BG423" s="82"/>
      <c r="BH423" s="82"/>
      <c r="BI423" s="82"/>
      <c r="BJ423" s="82"/>
      <c r="BK423" s="82"/>
      <c r="BL423" s="82"/>
      <c r="BM423" s="82"/>
      <c r="BN423" s="82"/>
      <c r="BO423" s="82"/>
      <c r="BP423" s="82"/>
      <c r="BQ423" s="82"/>
      <c r="BR423" s="82"/>
      <c r="BS423" s="82"/>
      <c r="BT423" s="82"/>
      <c r="BU423" s="82"/>
      <c r="BV423" s="82"/>
      <c r="BW423" s="82"/>
      <c r="BX423" s="82"/>
      <c r="BY423" s="82"/>
    </row>
    <row r="424" spans="6:77" s="83" customFormat="1" x14ac:dyDescent="0.2">
      <c r="F424" s="98"/>
      <c r="H424" s="99"/>
      <c r="AE424" s="82"/>
      <c r="AF424" s="82"/>
      <c r="AG424" s="82"/>
      <c r="AH424" s="82"/>
      <c r="AI424" s="82"/>
      <c r="AJ424" s="82"/>
      <c r="AK424" s="82"/>
      <c r="AL424" s="82"/>
      <c r="AM424" s="82"/>
      <c r="AN424" s="82"/>
      <c r="AO424" s="82"/>
      <c r="AP424" s="82"/>
      <c r="AQ424" s="82"/>
      <c r="AR424" s="82"/>
      <c r="AS424" s="82"/>
      <c r="AT424" s="82"/>
      <c r="AU424" s="82"/>
      <c r="AV424" s="82"/>
      <c r="AW424" s="82"/>
      <c r="AX424" s="82"/>
      <c r="AY424" s="82"/>
      <c r="AZ424" s="82"/>
      <c r="BA424" s="82"/>
      <c r="BB424" s="82"/>
      <c r="BC424" s="82"/>
      <c r="BD424" s="82"/>
      <c r="BE424" s="82"/>
      <c r="BF424" s="82"/>
      <c r="BG424" s="82"/>
      <c r="BH424" s="82"/>
      <c r="BI424" s="82"/>
      <c r="BJ424" s="82"/>
      <c r="BK424" s="82"/>
      <c r="BL424" s="82"/>
      <c r="BM424" s="82"/>
      <c r="BN424" s="82"/>
      <c r="BO424" s="82"/>
      <c r="BP424" s="82"/>
      <c r="BQ424" s="82"/>
      <c r="BR424" s="82"/>
      <c r="BS424" s="82"/>
      <c r="BT424" s="82"/>
      <c r="BU424" s="82"/>
      <c r="BV424" s="82"/>
      <c r="BW424" s="82"/>
      <c r="BX424" s="82"/>
      <c r="BY424" s="82"/>
    </row>
    <row r="425" spans="6:77" s="83" customFormat="1" x14ac:dyDescent="0.2">
      <c r="F425" s="98"/>
      <c r="H425" s="99"/>
      <c r="AE425" s="82"/>
      <c r="AF425" s="82"/>
      <c r="AG425" s="82"/>
      <c r="AH425" s="82"/>
      <c r="AI425" s="82"/>
      <c r="AJ425" s="82"/>
      <c r="AK425" s="82"/>
      <c r="AL425" s="82"/>
      <c r="AM425" s="82"/>
      <c r="AN425" s="82"/>
      <c r="AO425" s="82"/>
      <c r="AP425" s="82"/>
      <c r="AQ425" s="82"/>
      <c r="AR425" s="82"/>
      <c r="AS425" s="82"/>
      <c r="AT425" s="82"/>
      <c r="AU425" s="82"/>
      <c r="AV425" s="82"/>
      <c r="AW425" s="82"/>
      <c r="AX425" s="82"/>
      <c r="AY425" s="82"/>
      <c r="AZ425" s="82"/>
      <c r="BA425" s="82"/>
      <c r="BB425" s="82"/>
      <c r="BC425" s="82"/>
      <c r="BD425" s="82"/>
      <c r="BE425" s="82"/>
      <c r="BF425" s="82"/>
      <c r="BG425" s="82"/>
      <c r="BH425" s="82"/>
      <c r="BI425" s="82"/>
      <c r="BJ425" s="82"/>
      <c r="BK425" s="82"/>
      <c r="BL425" s="82"/>
      <c r="BM425" s="82"/>
      <c r="BN425" s="82"/>
      <c r="BO425" s="82"/>
      <c r="BP425" s="82"/>
      <c r="BQ425" s="82"/>
      <c r="BR425" s="82"/>
      <c r="BS425" s="82"/>
      <c r="BT425" s="82"/>
      <c r="BU425" s="82"/>
      <c r="BV425" s="82"/>
      <c r="BW425" s="82"/>
      <c r="BX425" s="82"/>
      <c r="BY425" s="82"/>
    </row>
    <row r="426" spans="6:77" s="83" customFormat="1" x14ac:dyDescent="0.2">
      <c r="F426" s="98"/>
      <c r="H426" s="99"/>
      <c r="AE426" s="82"/>
      <c r="AF426" s="82"/>
      <c r="AG426" s="82"/>
      <c r="AH426" s="82"/>
      <c r="AI426" s="82"/>
      <c r="AJ426" s="82"/>
      <c r="AK426" s="82"/>
      <c r="AL426" s="82"/>
      <c r="AM426" s="82"/>
      <c r="AN426" s="82"/>
      <c r="AO426" s="82"/>
      <c r="AP426" s="82"/>
      <c r="AQ426" s="82"/>
      <c r="AR426" s="82"/>
      <c r="AS426" s="82"/>
      <c r="AT426" s="82"/>
      <c r="AU426" s="82"/>
      <c r="AV426" s="82"/>
      <c r="AW426" s="82"/>
      <c r="AX426" s="82"/>
      <c r="AY426" s="82"/>
      <c r="AZ426" s="82"/>
      <c r="BA426" s="82"/>
      <c r="BB426" s="82"/>
      <c r="BC426" s="82"/>
      <c r="BD426" s="82"/>
      <c r="BE426" s="82"/>
      <c r="BF426" s="82"/>
      <c r="BG426" s="82"/>
      <c r="BH426" s="82"/>
      <c r="BI426" s="82"/>
      <c r="BJ426" s="82"/>
      <c r="BK426" s="82"/>
      <c r="BL426" s="82"/>
      <c r="BM426" s="82"/>
      <c r="BN426" s="82"/>
      <c r="BO426" s="82"/>
      <c r="BP426" s="82"/>
      <c r="BQ426" s="82"/>
      <c r="BR426" s="82"/>
      <c r="BS426" s="82"/>
      <c r="BT426" s="82"/>
      <c r="BU426" s="82"/>
      <c r="BV426" s="82"/>
      <c r="BW426" s="82"/>
      <c r="BX426" s="82"/>
      <c r="BY426" s="82"/>
    </row>
    <row r="427" spans="6:77" s="83" customFormat="1" x14ac:dyDescent="0.2">
      <c r="F427" s="98"/>
      <c r="H427" s="99"/>
      <c r="AE427" s="82"/>
      <c r="AF427" s="82"/>
      <c r="AG427" s="82"/>
      <c r="AH427" s="82"/>
      <c r="AI427" s="82"/>
      <c r="AJ427" s="82"/>
      <c r="AK427" s="82"/>
      <c r="AL427" s="82"/>
      <c r="AM427" s="82"/>
      <c r="AN427" s="82"/>
      <c r="AO427" s="82"/>
      <c r="AP427" s="82"/>
      <c r="AQ427" s="82"/>
      <c r="AR427" s="82"/>
      <c r="AS427" s="82"/>
      <c r="AT427" s="82"/>
      <c r="AU427" s="82"/>
      <c r="AV427" s="82"/>
      <c r="AW427" s="82"/>
      <c r="AX427" s="82"/>
      <c r="AY427" s="82"/>
      <c r="AZ427" s="82"/>
      <c r="BA427" s="82"/>
      <c r="BB427" s="82"/>
      <c r="BC427" s="82"/>
      <c r="BD427" s="82"/>
      <c r="BE427" s="82"/>
      <c r="BF427" s="82"/>
      <c r="BG427" s="82"/>
      <c r="BH427" s="82"/>
      <c r="BI427" s="82"/>
      <c r="BJ427" s="82"/>
      <c r="BK427" s="82"/>
      <c r="BL427" s="82"/>
      <c r="BM427" s="82"/>
      <c r="BN427" s="82"/>
      <c r="BO427" s="82"/>
      <c r="BP427" s="82"/>
      <c r="BQ427" s="82"/>
      <c r="BR427" s="82"/>
      <c r="BS427" s="82"/>
      <c r="BT427" s="82"/>
      <c r="BU427" s="82"/>
      <c r="BV427" s="82"/>
      <c r="BW427" s="82"/>
      <c r="BX427" s="82"/>
      <c r="BY427" s="82"/>
    </row>
    <row r="428" spans="6:77" s="83" customFormat="1" x14ac:dyDescent="0.2">
      <c r="F428" s="98"/>
      <c r="H428" s="99"/>
      <c r="AE428" s="82"/>
      <c r="AF428" s="82"/>
      <c r="AG428" s="82"/>
      <c r="AH428" s="82"/>
      <c r="AI428" s="82"/>
      <c r="AJ428" s="82"/>
      <c r="AK428" s="82"/>
      <c r="AL428" s="82"/>
      <c r="AM428" s="82"/>
      <c r="AN428" s="82"/>
      <c r="AO428" s="82"/>
      <c r="AP428" s="82"/>
      <c r="AQ428" s="82"/>
      <c r="AR428" s="82"/>
      <c r="AS428" s="82"/>
      <c r="AT428" s="82"/>
      <c r="AU428" s="82"/>
      <c r="AV428" s="82"/>
      <c r="AW428" s="82"/>
      <c r="AX428" s="82"/>
      <c r="AY428" s="82"/>
      <c r="AZ428" s="82"/>
      <c r="BA428" s="82"/>
      <c r="BB428" s="82"/>
      <c r="BC428" s="82"/>
      <c r="BD428" s="82"/>
      <c r="BE428" s="82"/>
      <c r="BF428" s="82"/>
      <c r="BG428" s="82"/>
      <c r="BH428" s="82"/>
      <c r="BI428" s="82"/>
      <c r="BJ428" s="82"/>
      <c r="BK428" s="82"/>
      <c r="BL428" s="82"/>
      <c r="BM428" s="82"/>
      <c r="BN428" s="82"/>
      <c r="BO428" s="82"/>
      <c r="BP428" s="82"/>
      <c r="BQ428" s="82"/>
      <c r="BR428" s="82"/>
      <c r="BS428" s="82"/>
      <c r="BT428" s="82"/>
      <c r="BU428" s="82"/>
      <c r="BV428" s="82"/>
      <c r="BW428" s="82"/>
      <c r="BX428" s="82"/>
      <c r="BY428" s="82"/>
    </row>
    <row r="429" spans="6:77" s="83" customFormat="1" x14ac:dyDescent="0.2">
      <c r="F429" s="98"/>
      <c r="H429" s="99"/>
      <c r="AE429" s="82"/>
      <c r="AF429" s="82"/>
      <c r="AG429" s="82"/>
      <c r="AH429" s="82"/>
      <c r="AI429" s="82"/>
      <c r="AJ429" s="82"/>
      <c r="AK429" s="82"/>
      <c r="AL429" s="82"/>
      <c r="AM429" s="82"/>
      <c r="AN429" s="82"/>
      <c r="AO429" s="82"/>
      <c r="AP429" s="82"/>
      <c r="AQ429" s="82"/>
      <c r="AR429" s="82"/>
      <c r="AS429" s="82"/>
      <c r="AT429" s="82"/>
      <c r="AU429" s="82"/>
      <c r="AV429" s="82"/>
      <c r="AW429" s="82"/>
      <c r="AX429" s="82"/>
      <c r="AY429" s="82"/>
      <c r="AZ429" s="82"/>
      <c r="BA429" s="82"/>
      <c r="BB429" s="82"/>
      <c r="BC429" s="82"/>
      <c r="BD429" s="82"/>
      <c r="BE429" s="82"/>
      <c r="BF429" s="82"/>
      <c r="BG429" s="82"/>
      <c r="BH429" s="82"/>
      <c r="BI429" s="82"/>
      <c r="BJ429" s="82"/>
      <c r="BK429" s="82"/>
      <c r="BL429" s="82"/>
      <c r="BM429" s="82"/>
      <c r="BN429" s="82"/>
      <c r="BO429" s="82"/>
      <c r="BP429" s="82"/>
      <c r="BQ429" s="82"/>
      <c r="BR429" s="82"/>
      <c r="BS429" s="82"/>
      <c r="BT429" s="82"/>
      <c r="BU429" s="82"/>
      <c r="BV429" s="82"/>
      <c r="BW429" s="82"/>
      <c r="BX429" s="82"/>
      <c r="BY429" s="82"/>
    </row>
    <row r="430" spans="6:77" s="83" customFormat="1" x14ac:dyDescent="0.2">
      <c r="F430" s="98"/>
      <c r="H430" s="99"/>
      <c r="AE430" s="82"/>
      <c r="AF430" s="82"/>
      <c r="AG430" s="82"/>
      <c r="AH430" s="82"/>
      <c r="AI430" s="82"/>
      <c r="AJ430" s="82"/>
      <c r="AK430" s="82"/>
      <c r="AL430" s="82"/>
      <c r="AM430" s="82"/>
      <c r="AN430" s="82"/>
      <c r="AO430" s="82"/>
      <c r="AP430" s="82"/>
      <c r="AQ430" s="82"/>
      <c r="AR430" s="82"/>
      <c r="AS430" s="82"/>
      <c r="AT430" s="82"/>
      <c r="AU430" s="82"/>
      <c r="AV430" s="82"/>
      <c r="AW430" s="82"/>
      <c r="AX430" s="82"/>
      <c r="AY430" s="82"/>
      <c r="AZ430" s="82"/>
      <c r="BA430" s="82"/>
      <c r="BB430" s="82"/>
      <c r="BC430" s="82"/>
      <c r="BD430" s="82"/>
      <c r="BE430" s="82"/>
      <c r="BF430" s="82"/>
      <c r="BG430" s="82"/>
      <c r="BH430" s="82"/>
      <c r="BI430" s="82"/>
      <c r="BJ430" s="82"/>
      <c r="BK430" s="82"/>
      <c r="BL430" s="82"/>
      <c r="BM430" s="82"/>
      <c r="BN430" s="82"/>
      <c r="BO430" s="82"/>
      <c r="BP430" s="82"/>
      <c r="BQ430" s="82"/>
      <c r="BR430" s="82"/>
      <c r="BS430" s="82"/>
      <c r="BT430" s="82"/>
      <c r="BU430" s="82"/>
      <c r="BV430" s="82"/>
      <c r="BW430" s="82"/>
      <c r="BX430" s="82"/>
      <c r="BY430" s="82"/>
    </row>
    <row r="431" spans="6:77" s="83" customFormat="1" x14ac:dyDescent="0.2">
      <c r="F431" s="98"/>
      <c r="H431" s="99"/>
      <c r="AE431" s="82"/>
      <c r="AF431" s="82"/>
      <c r="AG431" s="82"/>
      <c r="AH431" s="82"/>
      <c r="AI431" s="82"/>
      <c r="AJ431" s="82"/>
      <c r="AK431" s="82"/>
      <c r="AL431" s="82"/>
      <c r="AM431" s="82"/>
      <c r="AN431" s="82"/>
      <c r="AO431" s="82"/>
      <c r="AP431" s="82"/>
      <c r="AQ431" s="82"/>
      <c r="AR431" s="82"/>
      <c r="AS431" s="82"/>
      <c r="AT431" s="82"/>
      <c r="AU431" s="82"/>
      <c r="AV431" s="82"/>
      <c r="AW431" s="82"/>
      <c r="AX431" s="82"/>
      <c r="AY431" s="82"/>
      <c r="AZ431" s="82"/>
      <c r="BA431" s="82"/>
      <c r="BB431" s="82"/>
      <c r="BC431" s="82"/>
      <c r="BD431" s="82"/>
      <c r="BE431" s="82"/>
      <c r="BF431" s="82"/>
      <c r="BG431" s="82"/>
      <c r="BH431" s="82"/>
      <c r="BI431" s="82"/>
      <c r="BJ431" s="82"/>
      <c r="BK431" s="82"/>
      <c r="BL431" s="82"/>
      <c r="BM431" s="82"/>
      <c r="BN431" s="82"/>
      <c r="BO431" s="82"/>
      <c r="BP431" s="82"/>
      <c r="BQ431" s="82"/>
      <c r="BR431" s="82"/>
      <c r="BS431" s="82"/>
      <c r="BT431" s="82"/>
      <c r="BU431" s="82"/>
      <c r="BV431" s="82"/>
      <c r="BW431" s="82"/>
      <c r="BX431" s="82"/>
      <c r="BY431" s="82"/>
    </row>
    <row r="432" spans="6:77" s="83" customFormat="1" x14ac:dyDescent="0.2">
      <c r="F432" s="98"/>
      <c r="H432" s="99"/>
      <c r="AE432" s="82"/>
      <c r="AF432" s="82"/>
      <c r="AG432" s="82"/>
      <c r="AH432" s="82"/>
      <c r="AI432" s="82"/>
      <c r="AJ432" s="82"/>
      <c r="AK432" s="82"/>
      <c r="AL432" s="82"/>
      <c r="AM432" s="82"/>
      <c r="AN432" s="82"/>
      <c r="AO432" s="82"/>
      <c r="AP432" s="82"/>
      <c r="AQ432" s="82"/>
      <c r="AR432" s="82"/>
      <c r="AS432" s="82"/>
      <c r="AT432" s="82"/>
      <c r="AU432" s="82"/>
      <c r="AV432" s="82"/>
      <c r="AW432" s="82"/>
      <c r="AX432" s="82"/>
      <c r="AY432" s="82"/>
      <c r="AZ432" s="82"/>
      <c r="BA432" s="82"/>
      <c r="BB432" s="82"/>
      <c r="BC432" s="82"/>
      <c r="BD432" s="82"/>
      <c r="BE432" s="82"/>
      <c r="BF432" s="82"/>
      <c r="BG432" s="82"/>
      <c r="BH432" s="82"/>
      <c r="BI432" s="82"/>
      <c r="BJ432" s="82"/>
      <c r="BK432" s="82"/>
      <c r="BL432" s="82"/>
      <c r="BM432" s="82"/>
      <c r="BN432" s="82"/>
      <c r="BO432" s="82"/>
      <c r="BP432" s="82"/>
      <c r="BQ432" s="82"/>
      <c r="BR432" s="82"/>
      <c r="BS432" s="82"/>
      <c r="BT432" s="82"/>
      <c r="BU432" s="82"/>
      <c r="BV432" s="82"/>
      <c r="BW432" s="82"/>
      <c r="BX432" s="82"/>
      <c r="BY432" s="82"/>
    </row>
    <row r="433" spans="6:77" s="83" customFormat="1" x14ac:dyDescent="0.2">
      <c r="F433" s="98"/>
      <c r="H433" s="99"/>
      <c r="AE433" s="82"/>
      <c r="AF433" s="82"/>
      <c r="AG433" s="82"/>
      <c r="AH433" s="82"/>
      <c r="AI433" s="82"/>
      <c r="AJ433" s="82"/>
      <c r="AK433" s="82"/>
      <c r="AL433" s="82"/>
      <c r="AM433" s="82"/>
      <c r="AN433" s="82"/>
      <c r="AO433" s="82"/>
      <c r="AP433" s="82"/>
      <c r="AQ433" s="82"/>
      <c r="AR433" s="82"/>
      <c r="AS433" s="82"/>
      <c r="AT433" s="82"/>
      <c r="AU433" s="82"/>
      <c r="AV433" s="82"/>
      <c r="AW433" s="82"/>
      <c r="AX433" s="82"/>
      <c r="AY433" s="82"/>
      <c r="AZ433" s="82"/>
      <c r="BA433" s="82"/>
      <c r="BB433" s="82"/>
      <c r="BC433" s="82"/>
      <c r="BD433" s="82"/>
      <c r="BE433" s="82"/>
      <c r="BF433" s="82"/>
      <c r="BG433" s="82"/>
      <c r="BH433" s="82"/>
      <c r="BI433" s="82"/>
      <c r="BJ433" s="82"/>
      <c r="BK433" s="82"/>
      <c r="BL433" s="82"/>
      <c r="BM433" s="82"/>
      <c r="BN433" s="82"/>
      <c r="BO433" s="82"/>
      <c r="BP433" s="82"/>
      <c r="BQ433" s="82"/>
      <c r="BR433" s="82"/>
      <c r="BS433" s="82"/>
      <c r="BT433" s="82"/>
      <c r="BU433" s="82"/>
      <c r="BV433" s="82"/>
      <c r="BW433" s="82"/>
      <c r="BX433" s="82"/>
      <c r="BY433" s="82"/>
    </row>
    <row r="434" spans="6:77" s="83" customFormat="1" x14ac:dyDescent="0.2">
      <c r="F434" s="98"/>
      <c r="H434" s="99"/>
      <c r="AE434" s="82"/>
      <c r="AF434" s="82"/>
      <c r="AG434" s="82"/>
      <c r="AH434" s="82"/>
      <c r="AI434" s="82"/>
      <c r="AJ434" s="82"/>
      <c r="AK434" s="82"/>
      <c r="AL434" s="82"/>
      <c r="AM434" s="82"/>
      <c r="AN434" s="82"/>
      <c r="AO434" s="82"/>
      <c r="AP434" s="82"/>
      <c r="AQ434" s="82"/>
      <c r="AR434" s="82"/>
      <c r="AS434" s="82"/>
      <c r="AT434" s="82"/>
      <c r="AU434" s="82"/>
      <c r="AV434" s="82"/>
      <c r="AW434" s="82"/>
      <c r="AX434" s="82"/>
      <c r="AY434" s="82"/>
      <c r="AZ434" s="82"/>
      <c r="BA434" s="82"/>
      <c r="BB434" s="82"/>
      <c r="BC434" s="82"/>
      <c r="BD434" s="82"/>
      <c r="BE434" s="82"/>
      <c r="BF434" s="82"/>
      <c r="BG434" s="82"/>
      <c r="BH434" s="82"/>
      <c r="BI434" s="82"/>
      <c r="BJ434" s="82"/>
      <c r="BK434" s="82"/>
      <c r="BL434" s="82"/>
      <c r="BM434" s="82"/>
      <c r="BN434" s="82"/>
      <c r="BO434" s="82"/>
      <c r="BP434" s="82"/>
      <c r="BQ434" s="82"/>
      <c r="BR434" s="82"/>
      <c r="BS434" s="82"/>
      <c r="BT434" s="82"/>
      <c r="BU434" s="82"/>
      <c r="BV434" s="82"/>
      <c r="BW434" s="82"/>
      <c r="BX434" s="82"/>
      <c r="BY434" s="82"/>
    </row>
    <row r="435" spans="6:77" s="83" customFormat="1" x14ac:dyDescent="0.2">
      <c r="F435" s="98"/>
      <c r="H435" s="99"/>
      <c r="AE435" s="82"/>
      <c r="AF435" s="82"/>
      <c r="AG435" s="82"/>
      <c r="AH435" s="82"/>
      <c r="AI435" s="82"/>
      <c r="AJ435" s="82"/>
      <c r="AK435" s="82"/>
      <c r="AL435" s="82"/>
      <c r="AM435" s="82"/>
      <c r="AN435" s="82"/>
      <c r="AO435" s="82"/>
      <c r="AP435" s="82"/>
      <c r="AQ435" s="82"/>
      <c r="AR435" s="82"/>
      <c r="AS435" s="82"/>
      <c r="AT435" s="82"/>
      <c r="AU435" s="82"/>
      <c r="AV435" s="82"/>
      <c r="AW435" s="82"/>
      <c r="AX435" s="82"/>
      <c r="AY435" s="82"/>
      <c r="AZ435" s="82"/>
      <c r="BA435" s="82"/>
      <c r="BB435" s="82"/>
      <c r="BC435" s="82"/>
      <c r="BD435" s="82"/>
      <c r="BE435" s="82"/>
      <c r="BF435" s="82"/>
      <c r="BG435" s="82"/>
      <c r="BH435" s="82"/>
      <c r="BI435" s="82"/>
      <c r="BJ435" s="82"/>
      <c r="BK435" s="82"/>
      <c r="BL435" s="82"/>
      <c r="BM435" s="82"/>
      <c r="BN435" s="82"/>
      <c r="BO435" s="82"/>
      <c r="BP435" s="82"/>
      <c r="BQ435" s="82"/>
      <c r="BR435" s="82"/>
      <c r="BS435" s="82"/>
      <c r="BT435" s="82"/>
      <c r="BU435" s="82"/>
      <c r="BV435" s="82"/>
      <c r="BW435" s="82"/>
      <c r="BX435" s="82"/>
      <c r="BY435" s="82"/>
    </row>
    <row r="436" spans="6:77" s="83" customFormat="1" x14ac:dyDescent="0.2">
      <c r="F436" s="98"/>
      <c r="H436" s="99"/>
      <c r="AE436" s="82"/>
      <c r="AF436" s="82"/>
      <c r="AG436" s="82"/>
      <c r="AH436" s="82"/>
      <c r="AI436" s="82"/>
      <c r="AJ436" s="82"/>
      <c r="AK436" s="82"/>
      <c r="AL436" s="82"/>
      <c r="AM436" s="82"/>
      <c r="AN436" s="82"/>
      <c r="AO436" s="82"/>
      <c r="AP436" s="82"/>
      <c r="AQ436" s="82"/>
      <c r="AR436" s="82"/>
      <c r="AS436" s="82"/>
      <c r="AT436" s="82"/>
      <c r="AU436" s="82"/>
      <c r="AV436" s="82"/>
      <c r="AW436" s="82"/>
      <c r="AX436" s="82"/>
      <c r="AY436" s="82"/>
      <c r="AZ436" s="82"/>
      <c r="BA436" s="82"/>
      <c r="BB436" s="82"/>
      <c r="BC436" s="82"/>
      <c r="BD436" s="82"/>
      <c r="BE436" s="82"/>
      <c r="BF436" s="82"/>
      <c r="BG436" s="82"/>
      <c r="BH436" s="82"/>
      <c r="BI436" s="82"/>
      <c r="BJ436" s="82"/>
      <c r="BK436" s="82"/>
      <c r="BL436" s="82"/>
      <c r="BM436" s="82"/>
      <c r="BN436" s="82"/>
      <c r="BO436" s="82"/>
      <c r="BP436" s="82"/>
      <c r="BQ436" s="82"/>
      <c r="BR436" s="82"/>
      <c r="BS436" s="82"/>
      <c r="BT436" s="82"/>
      <c r="BU436" s="82"/>
      <c r="BV436" s="82"/>
      <c r="BW436" s="82"/>
      <c r="BX436" s="82"/>
      <c r="BY436" s="82"/>
    </row>
    <row r="437" spans="6:77" s="83" customFormat="1" x14ac:dyDescent="0.2">
      <c r="F437" s="98"/>
      <c r="H437" s="99"/>
      <c r="AE437" s="82"/>
      <c r="AF437" s="82"/>
      <c r="AG437" s="82"/>
      <c r="AH437" s="82"/>
      <c r="AI437" s="82"/>
      <c r="AJ437" s="82"/>
      <c r="AK437" s="82"/>
      <c r="AL437" s="82"/>
      <c r="AM437" s="82"/>
      <c r="AN437" s="82"/>
      <c r="AO437" s="82"/>
      <c r="AP437" s="82"/>
      <c r="AQ437" s="82"/>
      <c r="AR437" s="82"/>
      <c r="AS437" s="82"/>
      <c r="AT437" s="82"/>
      <c r="AU437" s="82"/>
      <c r="AV437" s="82"/>
      <c r="AW437" s="82"/>
      <c r="AX437" s="82"/>
      <c r="AY437" s="82"/>
      <c r="AZ437" s="82"/>
      <c r="BA437" s="82"/>
      <c r="BB437" s="82"/>
      <c r="BC437" s="82"/>
      <c r="BD437" s="82"/>
      <c r="BE437" s="82"/>
      <c r="BF437" s="82"/>
      <c r="BG437" s="82"/>
      <c r="BH437" s="82"/>
      <c r="BI437" s="82"/>
      <c r="BJ437" s="82"/>
      <c r="BK437" s="82"/>
      <c r="BL437" s="82"/>
      <c r="BM437" s="82"/>
      <c r="BN437" s="82"/>
      <c r="BO437" s="82"/>
      <c r="BP437" s="82"/>
      <c r="BQ437" s="82"/>
      <c r="BR437" s="82"/>
      <c r="BS437" s="82"/>
      <c r="BT437" s="82"/>
      <c r="BU437" s="82"/>
      <c r="BV437" s="82"/>
      <c r="BW437" s="82"/>
      <c r="BX437" s="82"/>
      <c r="BY437" s="82"/>
    </row>
    <row r="438" spans="6:77" s="83" customFormat="1" x14ac:dyDescent="0.2">
      <c r="F438" s="98"/>
      <c r="H438" s="99"/>
      <c r="AE438" s="82"/>
      <c r="AF438" s="82"/>
      <c r="AG438" s="82"/>
      <c r="AH438" s="82"/>
      <c r="AI438" s="82"/>
      <c r="AJ438" s="82"/>
      <c r="AK438" s="82"/>
      <c r="AL438" s="82"/>
      <c r="AM438" s="82"/>
      <c r="AN438" s="82"/>
      <c r="AO438" s="82"/>
      <c r="AP438" s="82"/>
      <c r="AQ438" s="82"/>
      <c r="AR438" s="82"/>
      <c r="AS438" s="82"/>
      <c r="AT438" s="82"/>
      <c r="AU438" s="82"/>
      <c r="AV438" s="82"/>
      <c r="AW438" s="82"/>
      <c r="AX438" s="82"/>
      <c r="AY438" s="82"/>
      <c r="AZ438" s="82"/>
      <c r="BA438" s="82"/>
      <c r="BB438" s="82"/>
      <c r="BC438" s="82"/>
      <c r="BD438" s="82"/>
      <c r="BE438" s="82"/>
      <c r="BF438" s="82"/>
      <c r="BG438" s="82"/>
      <c r="BH438" s="82"/>
      <c r="BI438" s="82"/>
      <c r="BJ438" s="82"/>
      <c r="BK438" s="82"/>
      <c r="BL438" s="82"/>
      <c r="BM438" s="82"/>
      <c r="BN438" s="82"/>
      <c r="BO438" s="82"/>
      <c r="BP438" s="82"/>
      <c r="BQ438" s="82"/>
      <c r="BR438" s="82"/>
      <c r="BS438" s="82"/>
      <c r="BT438" s="82"/>
      <c r="BU438" s="82"/>
      <c r="BV438" s="82"/>
      <c r="BW438" s="82"/>
      <c r="BX438" s="82"/>
      <c r="BY438" s="82"/>
    </row>
    <row r="439" spans="6:77" s="83" customFormat="1" x14ac:dyDescent="0.2">
      <c r="F439" s="98"/>
      <c r="H439" s="99"/>
      <c r="AE439" s="82"/>
      <c r="AF439" s="82"/>
      <c r="AG439" s="82"/>
      <c r="AH439" s="82"/>
      <c r="AI439" s="82"/>
      <c r="AJ439" s="82"/>
      <c r="AK439" s="82"/>
      <c r="AL439" s="82"/>
      <c r="AM439" s="82"/>
      <c r="AN439" s="82"/>
      <c r="AO439" s="82"/>
      <c r="AP439" s="82"/>
      <c r="AQ439" s="82"/>
      <c r="AR439" s="82"/>
      <c r="AS439" s="82"/>
      <c r="AT439" s="82"/>
      <c r="AU439" s="82"/>
      <c r="AV439" s="82"/>
      <c r="AW439" s="82"/>
      <c r="AX439" s="82"/>
      <c r="AY439" s="82"/>
      <c r="AZ439" s="82"/>
      <c r="BA439" s="82"/>
      <c r="BB439" s="82"/>
      <c r="BC439" s="82"/>
      <c r="BD439" s="82"/>
      <c r="BE439" s="82"/>
      <c r="BF439" s="82"/>
      <c r="BG439" s="82"/>
      <c r="BH439" s="82"/>
      <c r="BI439" s="82"/>
      <c r="BJ439" s="82"/>
      <c r="BK439" s="82"/>
      <c r="BL439" s="82"/>
      <c r="BM439" s="82"/>
      <c r="BN439" s="82"/>
      <c r="BO439" s="82"/>
      <c r="BP439" s="82"/>
      <c r="BQ439" s="82"/>
      <c r="BR439" s="82"/>
      <c r="BS439" s="82"/>
      <c r="BT439" s="82"/>
      <c r="BU439" s="82"/>
      <c r="BV439" s="82"/>
      <c r="BW439" s="82"/>
      <c r="BX439" s="82"/>
      <c r="BY439" s="82"/>
    </row>
    <row r="440" spans="6:77" s="83" customFormat="1" x14ac:dyDescent="0.2">
      <c r="F440" s="98"/>
      <c r="H440" s="99"/>
      <c r="AE440" s="82"/>
      <c r="AF440" s="82"/>
      <c r="AG440" s="82"/>
      <c r="AH440" s="82"/>
      <c r="AI440" s="82"/>
      <c r="AJ440" s="82"/>
      <c r="AK440" s="82"/>
      <c r="AL440" s="82"/>
      <c r="AM440" s="82"/>
      <c r="AN440" s="82"/>
      <c r="AO440" s="82"/>
      <c r="AP440" s="82"/>
      <c r="AQ440" s="82"/>
      <c r="AR440" s="82"/>
      <c r="AS440" s="82"/>
      <c r="AT440" s="82"/>
      <c r="AU440" s="82"/>
      <c r="AV440" s="82"/>
      <c r="AW440" s="82"/>
      <c r="AX440" s="82"/>
      <c r="AY440" s="82"/>
      <c r="AZ440" s="82"/>
      <c r="BA440" s="82"/>
      <c r="BB440" s="82"/>
      <c r="BC440" s="82"/>
      <c r="BD440" s="82"/>
      <c r="BE440" s="82"/>
      <c r="BF440" s="82"/>
      <c r="BG440" s="82"/>
      <c r="BH440" s="82"/>
      <c r="BI440" s="82"/>
      <c r="BJ440" s="82"/>
      <c r="BK440" s="82"/>
      <c r="BL440" s="82"/>
      <c r="BM440" s="82"/>
      <c r="BN440" s="82"/>
      <c r="BO440" s="82"/>
      <c r="BP440" s="82"/>
      <c r="BQ440" s="82"/>
      <c r="BR440" s="82"/>
      <c r="BS440" s="82"/>
      <c r="BT440" s="82"/>
      <c r="BU440" s="82"/>
      <c r="BV440" s="82"/>
      <c r="BW440" s="82"/>
      <c r="BX440" s="82"/>
      <c r="BY440" s="82"/>
    </row>
    <row r="441" spans="6:77" s="83" customFormat="1" x14ac:dyDescent="0.2">
      <c r="F441" s="98"/>
      <c r="H441" s="99"/>
      <c r="AE441" s="82"/>
      <c r="AF441" s="82"/>
      <c r="AG441" s="82"/>
      <c r="AH441" s="82"/>
      <c r="AI441" s="82"/>
      <c r="AJ441" s="82"/>
      <c r="AK441" s="82"/>
      <c r="AL441" s="82"/>
      <c r="AM441" s="82"/>
      <c r="AN441" s="82"/>
      <c r="AO441" s="82"/>
      <c r="AP441" s="82"/>
      <c r="AQ441" s="82"/>
      <c r="AR441" s="82"/>
      <c r="AS441" s="82"/>
      <c r="AT441" s="82"/>
      <c r="AU441" s="82"/>
      <c r="AV441" s="82"/>
      <c r="AW441" s="82"/>
      <c r="AX441" s="82"/>
      <c r="AY441" s="82"/>
      <c r="AZ441" s="82"/>
      <c r="BA441" s="82"/>
      <c r="BB441" s="82"/>
      <c r="BC441" s="82"/>
      <c r="BD441" s="82"/>
      <c r="BE441" s="82"/>
      <c r="BF441" s="82"/>
      <c r="BG441" s="82"/>
      <c r="BH441" s="82"/>
      <c r="BI441" s="82"/>
      <c r="BJ441" s="82"/>
      <c r="BK441" s="82"/>
      <c r="BL441" s="82"/>
      <c r="BM441" s="82"/>
      <c r="BN441" s="82"/>
      <c r="BO441" s="82"/>
      <c r="BP441" s="82"/>
      <c r="BQ441" s="82"/>
      <c r="BR441" s="82"/>
      <c r="BS441" s="82"/>
      <c r="BT441" s="82"/>
      <c r="BU441" s="82"/>
      <c r="BV441" s="82"/>
      <c r="BW441" s="82"/>
      <c r="BX441" s="82"/>
      <c r="BY441" s="82"/>
    </row>
    <row r="442" spans="6:77" s="83" customFormat="1" x14ac:dyDescent="0.2">
      <c r="F442" s="98"/>
      <c r="H442" s="99"/>
      <c r="AE442" s="82"/>
      <c r="AF442" s="82"/>
      <c r="AG442" s="82"/>
      <c r="AH442" s="82"/>
      <c r="AI442" s="82"/>
      <c r="AJ442" s="82"/>
      <c r="AK442" s="82"/>
      <c r="AL442" s="82"/>
      <c r="AM442" s="82"/>
      <c r="AN442" s="82"/>
      <c r="AO442" s="82"/>
      <c r="AP442" s="82"/>
      <c r="AQ442" s="82"/>
      <c r="AR442" s="82"/>
      <c r="AS442" s="82"/>
      <c r="AT442" s="82"/>
      <c r="AU442" s="82"/>
      <c r="AV442" s="82"/>
      <c r="AW442" s="82"/>
      <c r="AX442" s="82"/>
      <c r="AY442" s="82"/>
      <c r="AZ442" s="82"/>
      <c r="BA442" s="82"/>
      <c r="BB442" s="82"/>
      <c r="BC442" s="82"/>
      <c r="BD442" s="82"/>
      <c r="BE442" s="82"/>
      <c r="BF442" s="82"/>
      <c r="BG442" s="82"/>
      <c r="BH442" s="82"/>
      <c r="BI442" s="82"/>
      <c r="BJ442" s="82"/>
      <c r="BK442" s="82"/>
      <c r="BL442" s="82"/>
      <c r="BM442" s="82"/>
      <c r="BN442" s="82"/>
      <c r="BO442" s="82"/>
      <c r="BP442" s="82"/>
      <c r="BQ442" s="82"/>
      <c r="BR442" s="82"/>
      <c r="BS442" s="82"/>
      <c r="BT442" s="82"/>
      <c r="BU442" s="82"/>
      <c r="BV442" s="82"/>
      <c r="BW442" s="82"/>
      <c r="BX442" s="82"/>
      <c r="BY442" s="82"/>
    </row>
    <row r="443" spans="6:77" s="83" customFormat="1" x14ac:dyDescent="0.2">
      <c r="F443" s="98"/>
      <c r="H443" s="99"/>
      <c r="AE443" s="82"/>
      <c r="AF443" s="82"/>
      <c r="AG443" s="82"/>
      <c r="AH443" s="82"/>
      <c r="AI443" s="82"/>
      <c r="AJ443" s="82"/>
      <c r="AK443" s="82"/>
      <c r="AL443" s="82"/>
      <c r="AM443" s="82"/>
      <c r="AN443" s="82"/>
      <c r="AO443" s="82"/>
      <c r="AP443" s="82"/>
      <c r="AQ443" s="82"/>
      <c r="AR443" s="82"/>
      <c r="AS443" s="82"/>
      <c r="AT443" s="82"/>
      <c r="AU443" s="82"/>
      <c r="AV443" s="82"/>
      <c r="AW443" s="82"/>
      <c r="AX443" s="82"/>
      <c r="AY443" s="82"/>
      <c r="AZ443" s="82"/>
      <c r="BA443" s="82"/>
      <c r="BB443" s="82"/>
      <c r="BC443" s="82"/>
      <c r="BD443" s="82"/>
      <c r="BE443" s="82"/>
      <c r="BF443" s="82"/>
      <c r="BG443" s="82"/>
      <c r="BH443" s="82"/>
      <c r="BI443" s="82"/>
      <c r="BJ443" s="82"/>
      <c r="BK443" s="82"/>
      <c r="BL443" s="82"/>
      <c r="BM443" s="82"/>
      <c r="BN443" s="82"/>
      <c r="BO443" s="82"/>
      <c r="BP443" s="82"/>
      <c r="BQ443" s="82"/>
      <c r="BR443" s="82"/>
      <c r="BS443" s="82"/>
      <c r="BT443" s="82"/>
      <c r="BU443" s="82"/>
      <c r="BV443" s="82"/>
      <c r="BW443" s="82"/>
      <c r="BX443" s="82"/>
      <c r="BY443" s="82"/>
    </row>
    <row r="444" spans="6:77" s="83" customFormat="1" x14ac:dyDescent="0.2">
      <c r="F444" s="98"/>
      <c r="H444" s="99"/>
      <c r="AE444" s="82"/>
      <c r="AF444" s="82"/>
      <c r="AG444" s="82"/>
      <c r="AH444" s="82"/>
      <c r="AI444" s="82"/>
      <c r="AJ444" s="82"/>
      <c r="AK444" s="82"/>
      <c r="AL444" s="82"/>
      <c r="AM444" s="82"/>
      <c r="AN444" s="82"/>
      <c r="AO444" s="82"/>
      <c r="AP444" s="82"/>
      <c r="AQ444" s="82"/>
      <c r="AR444" s="82"/>
      <c r="AS444" s="82"/>
      <c r="AT444" s="82"/>
      <c r="AU444" s="82"/>
      <c r="AV444" s="82"/>
      <c r="AW444" s="82"/>
      <c r="AX444" s="82"/>
      <c r="AY444" s="82"/>
      <c r="AZ444" s="82"/>
      <c r="BA444" s="82"/>
      <c r="BB444" s="82"/>
      <c r="BC444" s="82"/>
      <c r="BD444" s="82"/>
      <c r="BE444" s="82"/>
      <c r="BF444" s="82"/>
      <c r="BG444" s="82"/>
      <c r="BH444" s="82"/>
      <c r="BI444" s="82"/>
      <c r="BJ444" s="82"/>
      <c r="BK444" s="82"/>
      <c r="BL444" s="82"/>
      <c r="BM444" s="82"/>
      <c r="BN444" s="82"/>
      <c r="BO444" s="82"/>
      <c r="BP444" s="82"/>
      <c r="BQ444" s="82"/>
      <c r="BR444" s="82"/>
      <c r="BS444" s="82"/>
      <c r="BT444" s="82"/>
      <c r="BU444" s="82"/>
      <c r="BV444" s="82"/>
      <c r="BW444" s="82"/>
      <c r="BX444" s="82"/>
      <c r="BY444" s="82"/>
    </row>
    <row r="445" spans="6:77" s="83" customFormat="1" x14ac:dyDescent="0.2">
      <c r="F445" s="98"/>
      <c r="H445" s="99"/>
      <c r="AE445" s="82"/>
      <c r="AF445" s="82"/>
      <c r="AG445" s="82"/>
      <c r="AH445" s="82"/>
      <c r="AI445" s="82"/>
      <c r="AJ445" s="82"/>
      <c r="AK445" s="82"/>
      <c r="AL445" s="82"/>
      <c r="AM445" s="82"/>
      <c r="AN445" s="82"/>
      <c r="AO445" s="82"/>
      <c r="AP445" s="82"/>
      <c r="AQ445" s="82"/>
      <c r="AR445" s="82"/>
      <c r="AS445" s="82"/>
      <c r="AT445" s="82"/>
      <c r="AU445" s="82"/>
      <c r="AV445" s="82"/>
      <c r="AW445" s="82"/>
      <c r="AX445" s="82"/>
      <c r="AY445" s="82"/>
      <c r="AZ445" s="82"/>
      <c r="BA445" s="82"/>
      <c r="BB445" s="82"/>
      <c r="BC445" s="82"/>
      <c r="BD445" s="82"/>
      <c r="BE445" s="82"/>
      <c r="BF445" s="82"/>
      <c r="BG445" s="82"/>
      <c r="BH445" s="82"/>
      <c r="BI445" s="82"/>
      <c r="BJ445" s="82"/>
      <c r="BK445" s="82"/>
      <c r="BL445" s="82"/>
      <c r="BM445" s="82"/>
      <c r="BN445" s="82"/>
      <c r="BO445" s="82"/>
      <c r="BP445" s="82"/>
      <c r="BQ445" s="82"/>
      <c r="BR445" s="82"/>
      <c r="BS445" s="82"/>
      <c r="BT445" s="82"/>
      <c r="BU445" s="82"/>
      <c r="BV445" s="82"/>
      <c r="BW445" s="82"/>
      <c r="BX445" s="82"/>
      <c r="BY445" s="82"/>
    </row>
    <row r="446" spans="6:77" s="83" customFormat="1" x14ac:dyDescent="0.2">
      <c r="F446" s="98"/>
      <c r="H446" s="99"/>
      <c r="AE446" s="82"/>
      <c r="AF446" s="82"/>
      <c r="AG446" s="82"/>
      <c r="AH446" s="82"/>
      <c r="AI446" s="82"/>
      <c r="AJ446" s="82"/>
      <c r="AK446" s="82"/>
      <c r="AL446" s="82"/>
      <c r="AM446" s="82"/>
      <c r="AN446" s="82"/>
      <c r="AO446" s="82"/>
      <c r="AP446" s="82"/>
      <c r="AQ446" s="82"/>
      <c r="AR446" s="82"/>
      <c r="AS446" s="82"/>
      <c r="AT446" s="82"/>
      <c r="AU446" s="82"/>
      <c r="AV446" s="82"/>
      <c r="AW446" s="82"/>
      <c r="AX446" s="82"/>
      <c r="AY446" s="82"/>
      <c r="AZ446" s="82"/>
      <c r="BA446" s="82"/>
      <c r="BB446" s="82"/>
      <c r="BC446" s="82"/>
      <c r="BD446" s="82"/>
      <c r="BE446" s="82"/>
      <c r="BF446" s="82"/>
      <c r="BG446" s="82"/>
      <c r="BH446" s="82"/>
      <c r="BI446" s="82"/>
      <c r="BJ446" s="82"/>
      <c r="BK446" s="82"/>
      <c r="BL446" s="82"/>
      <c r="BM446" s="82"/>
      <c r="BN446" s="82"/>
      <c r="BO446" s="82"/>
      <c r="BP446" s="82"/>
      <c r="BQ446" s="82"/>
      <c r="BR446" s="82"/>
      <c r="BS446" s="82"/>
      <c r="BT446" s="82"/>
      <c r="BU446" s="82"/>
      <c r="BV446" s="82"/>
      <c r="BW446" s="82"/>
      <c r="BX446" s="82"/>
      <c r="BY446" s="82"/>
    </row>
    <row r="447" spans="6:77" s="83" customFormat="1" x14ac:dyDescent="0.2">
      <c r="F447" s="98"/>
      <c r="H447" s="99"/>
      <c r="AE447" s="82"/>
      <c r="AF447" s="82"/>
      <c r="AG447" s="82"/>
      <c r="AH447" s="82"/>
      <c r="AI447" s="82"/>
      <c r="AJ447" s="82"/>
      <c r="AK447" s="82"/>
      <c r="AL447" s="82"/>
      <c r="AM447" s="82"/>
      <c r="AN447" s="82"/>
      <c r="AO447" s="82"/>
      <c r="AP447" s="82"/>
      <c r="AQ447" s="82"/>
      <c r="AR447" s="82"/>
      <c r="AS447" s="82"/>
      <c r="AT447" s="82"/>
      <c r="AU447" s="82"/>
      <c r="AV447" s="82"/>
      <c r="AW447" s="82"/>
      <c r="AX447" s="82"/>
      <c r="AY447" s="82"/>
      <c r="AZ447" s="82"/>
      <c r="BA447" s="82"/>
      <c r="BB447" s="82"/>
      <c r="BC447" s="82"/>
      <c r="BD447" s="82"/>
      <c r="BE447" s="82"/>
      <c r="BF447" s="82"/>
      <c r="BG447" s="82"/>
      <c r="BH447" s="82"/>
      <c r="BI447" s="82"/>
      <c r="BJ447" s="82"/>
      <c r="BK447" s="82"/>
      <c r="BL447" s="82"/>
      <c r="BM447" s="82"/>
      <c r="BN447" s="82"/>
      <c r="BO447" s="82"/>
      <c r="BP447" s="82"/>
      <c r="BQ447" s="82"/>
      <c r="BR447" s="82"/>
      <c r="BS447" s="82"/>
      <c r="BT447" s="82"/>
      <c r="BU447" s="82"/>
      <c r="BV447" s="82"/>
      <c r="BW447" s="82"/>
      <c r="BX447" s="82"/>
      <c r="BY447" s="82"/>
    </row>
    <row r="448" spans="6:77" s="83" customFormat="1" x14ac:dyDescent="0.2">
      <c r="F448" s="98"/>
      <c r="H448" s="99"/>
      <c r="AE448" s="82"/>
      <c r="AF448" s="82"/>
      <c r="AG448" s="82"/>
      <c r="AH448" s="82"/>
      <c r="AI448" s="82"/>
      <c r="AJ448" s="82"/>
      <c r="AK448" s="82"/>
      <c r="AL448" s="82"/>
      <c r="AM448" s="82"/>
      <c r="AN448" s="82"/>
      <c r="AO448" s="82"/>
      <c r="AP448" s="82"/>
      <c r="AQ448" s="82"/>
      <c r="AR448" s="82"/>
      <c r="AS448" s="82"/>
      <c r="AT448" s="82"/>
      <c r="AU448" s="82"/>
      <c r="AV448" s="82"/>
      <c r="AW448" s="82"/>
      <c r="AX448" s="82"/>
      <c r="AY448" s="82"/>
      <c r="AZ448" s="82"/>
      <c r="BA448" s="82"/>
      <c r="BB448" s="82"/>
      <c r="BC448" s="82"/>
      <c r="BD448" s="82"/>
      <c r="BE448" s="82"/>
      <c r="BF448" s="82"/>
      <c r="BG448" s="82"/>
      <c r="BH448" s="82"/>
      <c r="BI448" s="82"/>
      <c r="BJ448" s="82"/>
      <c r="BK448" s="82"/>
      <c r="BL448" s="82"/>
      <c r="BM448" s="82"/>
      <c r="BN448" s="82"/>
      <c r="BO448" s="82"/>
      <c r="BP448" s="82"/>
      <c r="BQ448" s="82"/>
      <c r="BR448" s="82"/>
      <c r="BS448" s="82"/>
      <c r="BT448" s="82"/>
      <c r="BU448" s="82"/>
      <c r="BV448" s="82"/>
      <c r="BW448" s="82"/>
      <c r="BX448" s="82"/>
      <c r="BY448" s="82"/>
    </row>
  </sheetData>
  <sheetProtection algorithmName="SHA-512" hashValue="0C0viBpu20w+i5IHWQXoFKI54jNNC6wAAX8nYUAgkttHMpe29GJUdL44Sb3ezdqDfyo+oOZBUCLZDLFS+gtL2w==" saltValue="QLMI4hwVbHXbTvKmKc2ngw==" spinCount="100000" sheet="1" objects="1" scenarios="1"/>
  <mergeCells count="222">
    <mergeCell ref="A5:C5"/>
    <mergeCell ref="D5:AD5"/>
    <mergeCell ref="A6:C6"/>
    <mergeCell ref="D6:AD6"/>
    <mergeCell ref="A7:C7"/>
    <mergeCell ref="D7:AD7"/>
    <mergeCell ref="A1:C4"/>
    <mergeCell ref="D1:AA4"/>
    <mergeCell ref="AB1:AD1"/>
    <mergeCell ref="AB2:AD2"/>
    <mergeCell ref="AB3:AD3"/>
    <mergeCell ref="AB4:AD4"/>
    <mergeCell ref="G12:G13"/>
    <mergeCell ref="C36:C39"/>
    <mergeCell ref="E36:E39"/>
    <mergeCell ref="D36:D39"/>
    <mergeCell ref="E12:E18"/>
    <mergeCell ref="D12:D18"/>
    <mergeCell ref="A8:C8"/>
    <mergeCell ref="D8:AD8"/>
    <mergeCell ref="A9:A10"/>
    <mergeCell ref="B9:B10"/>
    <mergeCell ref="C9:C10"/>
    <mergeCell ref="D9:D10"/>
    <mergeCell ref="E9:E10"/>
    <mergeCell ref="F9:H9"/>
    <mergeCell ref="I9:L9"/>
    <mergeCell ref="M9:M10"/>
    <mergeCell ref="N9:AB9"/>
    <mergeCell ref="AC9:AC10"/>
    <mergeCell ref="AD9:AD10"/>
    <mergeCell ref="L30:L31"/>
    <mergeCell ref="I32:I34"/>
    <mergeCell ref="J32:J34"/>
    <mergeCell ref="K32:K34"/>
    <mergeCell ref="L32:L34"/>
    <mergeCell ref="H12:H13"/>
    <mergeCell ref="I12:I13"/>
    <mergeCell ref="J12:J13"/>
    <mergeCell ref="K12:K13"/>
    <mergeCell ref="L12:L13"/>
    <mergeCell ref="A92:M92"/>
    <mergeCell ref="A96:D96"/>
    <mergeCell ref="A97:D97"/>
    <mergeCell ref="A98:D98"/>
    <mergeCell ref="D40:D47"/>
    <mergeCell ref="E40:E47"/>
    <mergeCell ref="F46:F47"/>
    <mergeCell ref="I46:I47"/>
    <mergeCell ref="J46:J47"/>
    <mergeCell ref="K46:K47"/>
    <mergeCell ref="L46:L47"/>
    <mergeCell ref="I49:I51"/>
    <mergeCell ref="J49:J51"/>
    <mergeCell ref="K49:K51"/>
    <mergeCell ref="L49:L51"/>
    <mergeCell ref="A79:A91"/>
    <mergeCell ref="A11:A78"/>
    <mergeCell ref="B11:B35"/>
    <mergeCell ref="B36:B67"/>
    <mergeCell ref="B79:B84"/>
    <mergeCell ref="B85:B91"/>
    <mergeCell ref="C12:C18"/>
    <mergeCell ref="C48:C61"/>
    <mergeCell ref="C19:C34"/>
    <mergeCell ref="C40:C47"/>
    <mergeCell ref="C62:C67"/>
    <mergeCell ref="C68:C69"/>
    <mergeCell ref="C71:C77"/>
    <mergeCell ref="C79:C84"/>
    <mergeCell ref="C85:C90"/>
    <mergeCell ref="E19:E34"/>
    <mergeCell ref="D19:D34"/>
    <mergeCell ref="F32:F34"/>
    <mergeCell ref="F37:F39"/>
    <mergeCell ref="F40:F41"/>
    <mergeCell ref="F44:F45"/>
    <mergeCell ref="F49:F51"/>
    <mergeCell ref="B68:B70"/>
    <mergeCell ref="B71:B78"/>
    <mergeCell ref="F55:F56"/>
    <mergeCell ref="F57:F59"/>
    <mergeCell ref="F60:F61"/>
    <mergeCell ref="F66:F67"/>
    <mergeCell ref="F71:F72"/>
    <mergeCell ref="F74:F75"/>
    <mergeCell ref="E79:E90"/>
    <mergeCell ref="D79:D90"/>
    <mergeCell ref="E71:E77"/>
    <mergeCell ref="D71:D77"/>
    <mergeCell ref="E68:E70"/>
    <mergeCell ref="D68:D70"/>
    <mergeCell ref="E62:E67"/>
    <mergeCell ref="D62:D67"/>
    <mergeCell ref="E48:E61"/>
    <mergeCell ref="D48:D61"/>
    <mergeCell ref="F81:F83"/>
    <mergeCell ref="F87:F88"/>
    <mergeCell ref="F12:F13"/>
    <mergeCell ref="F14:F15"/>
    <mergeCell ref="F19:F20"/>
    <mergeCell ref="F21:F23"/>
    <mergeCell ref="F24:F26"/>
    <mergeCell ref="F27:F29"/>
    <mergeCell ref="F30:F31"/>
    <mergeCell ref="F89:F90"/>
    <mergeCell ref="G14:G15"/>
    <mergeCell ref="G19:G20"/>
    <mergeCell ref="G21:G23"/>
    <mergeCell ref="G24:G26"/>
    <mergeCell ref="G27:G29"/>
    <mergeCell ref="G30:G31"/>
    <mergeCell ref="G32:G34"/>
    <mergeCell ref="G37:G39"/>
    <mergeCell ref="G40:G41"/>
    <mergeCell ref="G44:G45"/>
    <mergeCell ref="G46:G47"/>
    <mergeCell ref="G49:G51"/>
    <mergeCell ref="G52:G53"/>
    <mergeCell ref="G55:G56"/>
    <mergeCell ref="G57:G59"/>
    <mergeCell ref="G60:G61"/>
    <mergeCell ref="G66:G67"/>
    <mergeCell ref="G71:G72"/>
    <mergeCell ref="G74:G75"/>
    <mergeCell ref="G81:G83"/>
    <mergeCell ref="G87:G88"/>
    <mergeCell ref="G89:G90"/>
    <mergeCell ref="F52:F53"/>
    <mergeCell ref="H14:H15"/>
    <mergeCell ref="H21:H23"/>
    <mergeCell ref="H19:H20"/>
    <mergeCell ref="H24:H26"/>
    <mergeCell ref="H27:H29"/>
    <mergeCell ref="H30:H31"/>
    <mergeCell ref="H32:H34"/>
    <mergeCell ref="H37:H39"/>
    <mergeCell ref="H40:H41"/>
    <mergeCell ref="H44:H45"/>
    <mergeCell ref="H46:H47"/>
    <mergeCell ref="H49:H51"/>
    <mergeCell ref="H52:H53"/>
    <mergeCell ref="H55:H56"/>
    <mergeCell ref="H57:H59"/>
    <mergeCell ref="H60:H61"/>
    <mergeCell ref="H66:H67"/>
    <mergeCell ref="H71:H72"/>
    <mergeCell ref="H74:H75"/>
    <mergeCell ref="H81:H83"/>
    <mergeCell ref="H87:H88"/>
    <mergeCell ref="H89:H90"/>
    <mergeCell ref="I14:I15"/>
    <mergeCell ref="J14:J15"/>
    <mergeCell ref="K14:K15"/>
    <mergeCell ref="L14:L15"/>
    <mergeCell ref="I19:I20"/>
    <mergeCell ref="J19:J20"/>
    <mergeCell ref="K19:K20"/>
    <mergeCell ref="L19:L20"/>
    <mergeCell ref="I21:I23"/>
    <mergeCell ref="J21:J23"/>
    <mergeCell ref="K21:K23"/>
    <mergeCell ref="L21:L23"/>
    <mergeCell ref="I24:I26"/>
    <mergeCell ref="J24:J26"/>
    <mergeCell ref="K24:K26"/>
    <mergeCell ref="L24:L26"/>
    <mergeCell ref="I27:I29"/>
    <mergeCell ref="J27:J29"/>
    <mergeCell ref="K27:K29"/>
    <mergeCell ref="L27:L29"/>
    <mergeCell ref="I30:I31"/>
    <mergeCell ref="J30:J31"/>
    <mergeCell ref="K30:K31"/>
    <mergeCell ref="I37:I39"/>
    <mergeCell ref="J37:J39"/>
    <mergeCell ref="K37:K39"/>
    <mergeCell ref="L37:L39"/>
    <mergeCell ref="I40:I41"/>
    <mergeCell ref="J40:J41"/>
    <mergeCell ref="K40:K41"/>
    <mergeCell ref="L40:L41"/>
    <mergeCell ref="I44:I45"/>
    <mergeCell ref="J44:J45"/>
    <mergeCell ref="K44:K45"/>
    <mergeCell ref="L44:L45"/>
    <mergeCell ref="I52:I53"/>
    <mergeCell ref="J52:J53"/>
    <mergeCell ref="K52:K53"/>
    <mergeCell ref="L52:L53"/>
    <mergeCell ref="I55:I56"/>
    <mergeCell ref="J55:J56"/>
    <mergeCell ref="K55:K56"/>
    <mergeCell ref="L55:L56"/>
    <mergeCell ref="I57:I59"/>
    <mergeCell ref="J57:J59"/>
    <mergeCell ref="K57:K59"/>
    <mergeCell ref="L57:L59"/>
    <mergeCell ref="I60:I61"/>
    <mergeCell ref="J60:J61"/>
    <mergeCell ref="K60:K61"/>
    <mergeCell ref="L60:L61"/>
    <mergeCell ref="I66:I67"/>
    <mergeCell ref="J66:J67"/>
    <mergeCell ref="K66:K67"/>
    <mergeCell ref="L66:L67"/>
    <mergeCell ref="I71:I72"/>
    <mergeCell ref="J71:J72"/>
    <mergeCell ref="K71:K72"/>
    <mergeCell ref="L71:L72"/>
    <mergeCell ref="I89:I90"/>
    <mergeCell ref="J89:J90"/>
    <mergeCell ref="K89:K90"/>
    <mergeCell ref="L89:L90"/>
    <mergeCell ref="I81:I83"/>
    <mergeCell ref="J81:J83"/>
    <mergeCell ref="K81:K83"/>
    <mergeCell ref="L81:L83"/>
    <mergeCell ref="I87:I88"/>
    <mergeCell ref="J87:J88"/>
    <mergeCell ref="K87:K88"/>
    <mergeCell ref="L87:L88"/>
  </mergeCells>
  <dataValidations disablePrompts="1" count="1">
    <dataValidation type="list" allowBlank="1" showInputMessage="1" showErrorMessage="1" sqref="T9:T10">
      <formula1>#REF!</formula1>
    </dataValidation>
  </dataValidations>
  <pageMargins left="0.7" right="0.7" top="0.75" bottom="0.75" header="0.3" footer="0.3"/>
  <pageSetup orientation="portrait" horizontalDpi="4294967293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93"/>
  <sheetViews>
    <sheetView zoomScale="60" zoomScaleNormal="60" workbookViewId="0">
      <selection activeCell="F15" sqref="F15:F16"/>
    </sheetView>
  </sheetViews>
  <sheetFormatPr baseColWidth="10" defaultRowHeight="15" x14ac:dyDescent="0.25"/>
  <cols>
    <col min="1" max="1" width="39.140625" style="2" customWidth="1"/>
    <col min="2" max="2" width="26" style="2" customWidth="1"/>
    <col min="3" max="3" width="29.7109375" style="2" customWidth="1"/>
    <col min="4" max="4" width="31.85546875" style="2" customWidth="1"/>
    <col min="5" max="5" width="16.42578125" style="2" customWidth="1"/>
    <col min="6" max="6" width="50.5703125" style="2" customWidth="1"/>
    <col min="7" max="7" width="14.5703125" style="2" customWidth="1"/>
    <col min="8" max="12" width="11.42578125" style="2"/>
    <col min="13" max="13" width="19" style="2" bestFit="1" customWidth="1"/>
    <col min="14" max="14" width="19.7109375" style="2" bestFit="1" customWidth="1"/>
    <col min="15" max="17" width="18.7109375" style="2" customWidth="1"/>
    <col min="18" max="18" width="30.5703125" style="2" bestFit="1" customWidth="1"/>
    <col min="19" max="19" width="24.28515625" style="2" customWidth="1"/>
    <col min="20" max="25" width="18.7109375" style="2" customWidth="1"/>
    <col min="26" max="28" width="17.5703125" style="2" customWidth="1"/>
    <col min="29" max="29" width="25.7109375" style="2" customWidth="1"/>
    <col min="30" max="30" width="19.42578125" style="2" customWidth="1"/>
    <col min="31" max="31" width="12.5703125" style="2" bestFit="1" customWidth="1"/>
    <col min="32" max="16384" width="11.42578125" style="2"/>
  </cols>
  <sheetData>
    <row r="1" spans="1:31" s="1" customFormat="1" ht="15.75" customHeight="1" x14ac:dyDescent="0.25">
      <c r="A1" s="229"/>
      <c r="B1" s="230"/>
      <c r="C1" s="231"/>
      <c r="D1" s="243" t="s">
        <v>0</v>
      </c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5"/>
      <c r="AB1" s="249" t="s">
        <v>620</v>
      </c>
      <c r="AC1" s="249"/>
      <c r="AD1" s="249"/>
    </row>
    <row r="2" spans="1:31" s="1" customFormat="1" ht="15.75" customHeight="1" x14ac:dyDescent="0.25">
      <c r="A2" s="232"/>
      <c r="B2" s="233"/>
      <c r="C2" s="234"/>
      <c r="D2" s="243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5"/>
      <c r="AB2" s="249" t="s">
        <v>621</v>
      </c>
      <c r="AC2" s="249"/>
      <c r="AD2" s="249"/>
    </row>
    <row r="3" spans="1:31" s="1" customFormat="1" ht="15.75" customHeight="1" x14ac:dyDescent="0.25">
      <c r="A3" s="232"/>
      <c r="B3" s="233"/>
      <c r="C3" s="234"/>
      <c r="D3" s="243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5"/>
      <c r="AB3" s="249" t="s">
        <v>622</v>
      </c>
      <c r="AC3" s="249"/>
      <c r="AD3" s="249"/>
    </row>
    <row r="4" spans="1:31" s="1" customFormat="1" ht="15.75" customHeight="1" x14ac:dyDescent="0.25">
      <c r="A4" s="235"/>
      <c r="B4" s="236"/>
      <c r="C4" s="237"/>
      <c r="D4" s="243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5"/>
      <c r="AB4" s="249" t="s">
        <v>623</v>
      </c>
      <c r="AC4" s="249"/>
      <c r="AD4" s="249"/>
    </row>
    <row r="5" spans="1:31" x14ac:dyDescent="0.25">
      <c r="A5" s="228" t="s">
        <v>93</v>
      </c>
      <c r="B5" s="228"/>
      <c r="C5" s="228"/>
      <c r="D5" s="292" t="s">
        <v>433</v>
      </c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4"/>
    </row>
    <row r="6" spans="1:31" x14ac:dyDescent="0.25">
      <c r="A6" s="228" t="s">
        <v>95</v>
      </c>
      <c r="B6" s="228"/>
      <c r="C6" s="228"/>
      <c r="D6" s="292">
        <v>2021</v>
      </c>
      <c r="E6" s="293">
        <v>2020</v>
      </c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4"/>
    </row>
    <row r="7" spans="1:31" x14ac:dyDescent="0.25">
      <c r="A7" s="228" t="s">
        <v>60</v>
      </c>
      <c r="B7" s="228"/>
      <c r="C7" s="228"/>
      <c r="D7" s="292" t="s">
        <v>434</v>
      </c>
      <c r="E7" s="293" t="s">
        <v>434</v>
      </c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C7" s="293"/>
      <c r="AD7" s="294"/>
    </row>
    <row r="8" spans="1:31" x14ac:dyDescent="0.25">
      <c r="A8" s="216" t="s">
        <v>1</v>
      </c>
      <c r="B8" s="216"/>
      <c r="C8" s="216"/>
      <c r="D8" s="287">
        <v>44211</v>
      </c>
      <c r="E8" s="288">
        <v>44134</v>
      </c>
      <c r="F8" s="288"/>
      <c r="G8" s="288"/>
      <c r="H8" s="288"/>
      <c r="I8" s="288" t="s">
        <v>435</v>
      </c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288"/>
      <c r="W8" s="288"/>
      <c r="X8" s="288"/>
      <c r="Y8" s="288"/>
      <c r="Z8" s="288"/>
      <c r="AA8" s="288"/>
      <c r="AB8" s="288"/>
      <c r="AC8" s="288"/>
      <c r="AD8" s="289"/>
    </row>
    <row r="9" spans="1:31" ht="26.25" customHeight="1" x14ac:dyDescent="0.25">
      <c r="A9" s="218" t="s">
        <v>2</v>
      </c>
      <c r="B9" s="219" t="s">
        <v>3</v>
      </c>
      <c r="C9" s="218" t="s">
        <v>4</v>
      </c>
      <c r="D9" s="218" t="s">
        <v>5</v>
      </c>
      <c r="E9" s="218" t="s">
        <v>6</v>
      </c>
      <c r="F9" s="218" t="s">
        <v>7</v>
      </c>
      <c r="G9" s="218"/>
      <c r="H9" s="218"/>
      <c r="I9" s="221" t="s">
        <v>53</v>
      </c>
      <c r="J9" s="221"/>
      <c r="K9" s="221"/>
      <c r="L9" s="221"/>
      <c r="M9" s="222" t="s">
        <v>8</v>
      </c>
      <c r="N9" s="223" t="s">
        <v>9</v>
      </c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4" t="s">
        <v>10</v>
      </c>
      <c r="AD9" s="290" t="s">
        <v>11</v>
      </c>
    </row>
    <row r="10" spans="1:31" ht="64.5" customHeight="1" x14ac:dyDescent="0.25">
      <c r="A10" s="218"/>
      <c r="B10" s="220"/>
      <c r="C10" s="218"/>
      <c r="D10" s="218"/>
      <c r="E10" s="218"/>
      <c r="F10" s="16" t="s">
        <v>12</v>
      </c>
      <c r="G10" s="16" t="s">
        <v>63</v>
      </c>
      <c r="H10" s="16" t="s">
        <v>13</v>
      </c>
      <c r="I10" s="17" t="s">
        <v>54</v>
      </c>
      <c r="J10" s="17" t="s">
        <v>55</v>
      </c>
      <c r="K10" s="17" t="s">
        <v>64</v>
      </c>
      <c r="L10" s="17" t="s">
        <v>56</v>
      </c>
      <c r="M10" s="222"/>
      <c r="N10" s="18" t="s">
        <v>65</v>
      </c>
      <c r="O10" s="18" t="s">
        <v>66</v>
      </c>
      <c r="P10" s="18" t="s">
        <v>67</v>
      </c>
      <c r="Q10" s="18" t="s">
        <v>68</v>
      </c>
      <c r="R10" s="18" t="s">
        <v>69</v>
      </c>
      <c r="S10" s="18" t="s">
        <v>70</v>
      </c>
      <c r="T10" s="18" t="s">
        <v>14</v>
      </c>
      <c r="U10" s="18" t="s">
        <v>71</v>
      </c>
      <c r="V10" s="18" t="s">
        <v>72</v>
      </c>
      <c r="W10" s="18" t="s">
        <v>97</v>
      </c>
      <c r="X10" s="18" t="s">
        <v>73</v>
      </c>
      <c r="Y10" s="18" t="s">
        <v>74</v>
      </c>
      <c r="Z10" s="18" t="s">
        <v>75</v>
      </c>
      <c r="AA10" s="18" t="s">
        <v>76</v>
      </c>
      <c r="AB10" s="18" t="s">
        <v>77</v>
      </c>
      <c r="AC10" s="224"/>
      <c r="AD10" s="291"/>
    </row>
    <row r="11" spans="1:31" s="1" customFormat="1" ht="32.25" customHeight="1" x14ac:dyDescent="0.25">
      <c r="A11" s="280" t="s">
        <v>222</v>
      </c>
      <c r="B11" s="280" t="s">
        <v>436</v>
      </c>
      <c r="C11" s="280" t="s">
        <v>437</v>
      </c>
      <c r="D11" s="280" t="s">
        <v>438</v>
      </c>
      <c r="E11" s="283">
        <v>2020051290057</v>
      </c>
      <c r="F11" s="278" t="s">
        <v>439</v>
      </c>
      <c r="G11" s="286" t="s">
        <v>19</v>
      </c>
      <c r="H11" s="286">
        <v>1</v>
      </c>
      <c r="I11" s="270">
        <v>0.25</v>
      </c>
      <c r="J11" s="270">
        <v>0.25</v>
      </c>
      <c r="K11" s="270">
        <v>0.25</v>
      </c>
      <c r="L11" s="270">
        <v>0.25</v>
      </c>
      <c r="M11" s="26">
        <v>31706</v>
      </c>
      <c r="N11" s="27">
        <v>0</v>
      </c>
      <c r="O11" s="27">
        <v>0</v>
      </c>
      <c r="P11" s="27">
        <v>0</v>
      </c>
      <c r="Q11" s="27">
        <v>0</v>
      </c>
      <c r="R11" s="27">
        <v>74000000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46"/>
      <c r="AE11" s="24"/>
    </row>
    <row r="12" spans="1:31" s="1" customFormat="1" ht="33.75" customHeight="1" x14ac:dyDescent="0.25">
      <c r="A12" s="281"/>
      <c r="B12" s="281"/>
      <c r="C12" s="281"/>
      <c r="D12" s="281"/>
      <c r="E12" s="284"/>
      <c r="F12" s="279"/>
      <c r="G12" s="273"/>
      <c r="H12" s="273">
        <v>1</v>
      </c>
      <c r="I12" s="271"/>
      <c r="J12" s="271"/>
      <c r="K12" s="271"/>
      <c r="L12" s="271"/>
      <c r="M12" s="26">
        <v>51705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0</v>
      </c>
      <c r="AD12" s="46"/>
      <c r="AE12" s="24"/>
    </row>
    <row r="13" spans="1:31" s="1" customFormat="1" ht="42.75" customHeight="1" x14ac:dyDescent="0.25">
      <c r="A13" s="281"/>
      <c r="B13" s="281"/>
      <c r="C13" s="281"/>
      <c r="D13" s="281"/>
      <c r="E13" s="284"/>
      <c r="F13" s="108" t="s">
        <v>627</v>
      </c>
      <c r="G13" s="26" t="s">
        <v>19</v>
      </c>
      <c r="H13" s="26">
        <v>1</v>
      </c>
      <c r="I13" s="68">
        <v>0.25</v>
      </c>
      <c r="J13" s="68">
        <v>0.25</v>
      </c>
      <c r="K13" s="68">
        <v>0.25</v>
      </c>
      <c r="L13" s="68">
        <v>0.25</v>
      </c>
      <c r="M13" s="26">
        <v>31706</v>
      </c>
      <c r="N13" s="27">
        <v>0</v>
      </c>
      <c r="O13" s="27">
        <v>0</v>
      </c>
      <c r="P13" s="27">
        <v>0</v>
      </c>
      <c r="Q13" s="27">
        <v>0</v>
      </c>
      <c r="R13" s="27">
        <v>274000000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0</v>
      </c>
      <c r="AC13" s="27">
        <v>0</v>
      </c>
      <c r="AD13" s="46"/>
      <c r="AE13" s="24"/>
    </row>
    <row r="14" spans="1:31" s="1" customFormat="1" ht="67.5" customHeight="1" x14ac:dyDescent="0.25">
      <c r="A14" s="281"/>
      <c r="B14" s="281"/>
      <c r="C14" s="281"/>
      <c r="D14" s="281"/>
      <c r="E14" s="284"/>
      <c r="F14" s="108" t="s">
        <v>628</v>
      </c>
      <c r="G14" s="26" t="s">
        <v>19</v>
      </c>
      <c r="H14" s="26">
        <v>1</v>
      </c>
      <c r="I14" s="68">
        <v>0.1</v>
      </c>
      <c r="J14" s="68">
        <v>0.2</v>
      </c>
      <c r="K14" s="68">
        <v>0.4</v>
      </c>
      <c r="L14" s="68">
        <v>0.3</v>
      </c>
      <c r="M14" s="26">
        <v>31707</v>
      </c>
      <c r="N14" s="27">
        <v>0</v>
      </c>
      <c r="O14" s="27">
        <v>0</v>
      </c>
      <c r="P14" s="27">
        <v>0</v>
      </c>
      <c r="Q14" s="27">
        <v>0</v>
      </c>
      <c r="R14" s="27">
        <v>174000000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46"/>
      <c r="AE14" s="24"/>
    </row>
    <row r="15" spans="1:31" s="1" customFormat="1" ht="39.75" customHeight="1" x14ac:dyDescent="0.25">
      <c r="A15" s="281"/>
      <c r="B15" s="281"/>
      <c r="C15" s="281"/>
      <c r="D15" s="281"/>
      <c r="E15" s="284"/>
      <c r="F15" s="278" t="s">
        <v>440</v>
      </c>
      <c r="G15" s="272" t="s">
        <v>19</v>
      </c>
      <c r="H15" s="274">
        <v>1</v>
      </c>
      <c r="I15" s="276">
        <v>0</v>
      </c>
      <c r="J15" s="276">
        <v>0.3</v>
      </c>
      <c r="K15" s="276">
        <v>0.35</v>
      </c>
      <c r="L15" s="276">
        <v>0.35</v>
      </c>
      <c r="M15" s="26">
        <v>31711</v>
      </c>
      <c r="N15" s="27">
        <v>0</v>
      </c>
      <c r="O15" s="27">
        <v>0</v>
      </c>
      <c r="P15" s="27">
        <v>0</v>
      </c>
      <c r="Q15" s="27">
        <v>0</v>
      </c>
      <c r="R15" s="27">
        <v>40020000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46"/>
      <c r="AE15" s="24"/>
    </row>
    <row r="16" spans="1:31" s="1" customFormat="1" ht="43.5" customHeight="1" x14ac:dyDescent="0.25">
      <c r="A16" s="281"/>
      <c r="B16" s="281"/>
      <c r="C16" s="281"/>
      <c r="D16" s="281"/>
      <c r="E16" s="284"/>
      <c r="F16" s="279"/>
      <c r="G16" s="273"/>
      <c r="H16" s="275"/>
      <c r="I16" s="277"/>
      <c r="J16" s="277"/>
      <c r="K16" s="277"/>
      <c r="L16" s="277"/>
      <c r="M16" s="26">
        <v>31713</v>
      </c>
      <c r="N16" s="27">
        <v>0</v>
      </c>
      <c r="O16" s="27">
        <v>0</v>
      </c>
      <c r="P16" s="27">
        <v>0</v>
      </c>
      <c r="Q16" s="27">
        <v>0</v>
      </c>
      <c r="R16" s="27">
        <v>17980000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46"/>
      <c r="AE16" s="24"/>
    </row>
    <row r="17" spans="1:31" s="1" customFormat="1" ht="42.75" customHeight="1" x14ac:dyDescent="0.25">
      <c r="A17" s="282"/>
      <c r="B17" s="282"/>
      <c r="C17" s="282"/>
      <c r="D17" s="282"/>
      <c r="E17" s="285"/>
      <c r="F17" s="108" t="s">
        <v>441</v>
      </c>
      <c r="G17" s="26" t="s">
        <v>122</v>
      </c>
      <c r="H17" s="44">
        <v>1</v>
      </c>
      <c r="I17" s="68">
        <v>0.25</v>
      </c>
      <c r="J17" s="68">
        <v>0.25</v>
      </c>
      <c r="K17" s="68">
        <v>0.25</v>
      </c>
      <c r="L17" s="68">
        <v>0.25</v>
      </c>
      <c r="M17" s="26">
        <v>51709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69">
        <v>47368503</v>
      </c>
      <c r="Z17" s="27">
        <v>0</v>
      </c>
      <c r="AA17" s="27">
        <v>0</v>
      </c>
      <c r="AB17" s="27">
        <v>0</v>
      </c>
      <c r="AC17" s="27">
        <v>0</v>
      </c>
      <c r="AD17" s="46"/>
      <c r="AE17" s="24"/>
    </row>
    <row r="18" spans="1:31" x14ac:dyDescent="0.25">
      <c r="A18" s="238" t="s">
        <v>50</v>
      </c>
      <c r="B18" s="238"/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38"/>
      <c r="N18" s="21">
        <f t="shared" ref="N18:AB18" si="0">SUM(N11:N17)</f>
        <v>0</v>
      </c>
      <c r="O18" s="21">
        <f t="shared" si="0"/>
        <v>0</v>
      </c>
      <c r="P18" s="21">
        <f t="shared" si="0"/>
        <v>0</v>
      </c>
      <c r="Q18" s="21">
        <f t="shared" si="0"/>
        <v>0</v>
      </c>
      <c r="R18" s="21">
        <f t="shared" si="0"/>
        <v>580000000</v>
      </c>
      <c r="S18" s="21">
        <f t="shared" si="0"/>
        <v>0</v>
      </c>
      <c r="T18" s="21">
        <f t="shared" si="0"/>
        <v>0</v>
      </c>
      <c r="U18" s="21">
        <f t="shared" si="0"/>
        <v>0</v>
      </c>
      <c r="V18" s="21">
        <f t="shared" si="0"/>
        <v>0</v>
      </c>
      <c r="W18" s="21">
        <f t="shared" si="0"/>
        <v>0</v>
      </c>
      <c r="X18" s="21">
        <f t="shared" si="0"/>
        <v>0</v>
      </c>
      <c r="Y18" s="21">
        <f t="shared" si="0"/>
        <v>47368503</v>
      </c>
      <c r="Z18" s="21">
        <f t="shared" si="0"/>
        <v>0</v>
      </c>
      <c r="AA18" s="21">
        <f t="shared" si="0"/>
        <v>0</v>
      </c>
      <c r="AB18" s="21">
        <f t="shared" si="0"/>
        <v>0</v>
      </c>
      <c r="AC18" s="19"/>
      <c r="AD18" s="19"/>
    </row>
    <row r="19" spans="1:31" s="1" customFormat="1" x14ac:dyDescent="0.25"/>
    <row r="20" spans="1:31" s="1" customFormat="1" x14ac:dyDescent="0.25">
      <c r="M20" s="25"/>
      <c r="N20" s="45"/>
    </row>
    <row r="21" spans="1:31" s="1" customFormat="1" x14ac:dyDescent="0.25">
      <c r="M21" s="25"/>
    </row>
    <row r="22" spans="1:31" s="1" customFormat="1" x14ac:dyDescent="0.25">
      <c r="A22" s="239"/>
      <c r="B22" s="239"/>
      <c r="C22" s="239"/>
      <c r="D22" s="239"/>
    </row>
    <row r="23" spans="1:31" s="1" customFormat="1" x14ac:dyDescent="0.25">
      <c r="A23" s="226" t="s">
        <v>442</v>
      </c>
      <c r="B23" s="226"/>
      <c r="C23" s="226"/>
      <c r="D23" s="226"/>
    </row>
    <row r="24" spans="1:31" s="1" customFormat="1" x14ac:dyDescent="0.25">
      <c r="A24" s="227" t="s">
        <v>443</v>
      </c>
      <c r="B24" s="227"/>
      <c r="C24" s="227"/>
      <c r="D24" s="227"/>
    </row>
    <row r="25" spans="1:31" s="1" customFormat="1" x14ac:dyDescent="0.25"/>
    <row r="26" spans="1:31" s="1" customFormat="1" x14ac:dyDescent="0.25"/>
    <row r="27" spans="1:31" s="1" customFormat="1" x14ac:dyDescent="0.25"/>
    <row r="28" spans="1:31" s="1" customFormat="1" x14ac:dyDescent="0.25"/>
    <row r="29" spans="1:31" s="1" customFormat="1" x14ac:dyDescent="0.25"/>
    <row r="30" spans="1:31" s="1" customFormat="1" x14ac:dyDescent="0.25"/>
    <row r="31" spans="1:31" s="1" customFormat="1" x14ac:dyDescent="0.25"/>
    <row r="32" spans="1:31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</sheetData>
  <sheetProtection algorithmName="SHA-512" hashValue="cQ2d8yjUvCYwpshoHHKy0Pgo1vufrVvFjQbb0oU0wE+5pTKVftj/zOUIYMvK7fru41heBIWEAOdOBz3d3icxXA==" saltValue="AJgkX4L2lG5Qc4JqpAm2Uw==" spinCount="100000" sheet="1" objects="1" scenarios="1"/>
  <mergeCells count="48">
    <mergeCell ref="A1:C4"/>
    <mergeCell ref="D1:AA4"/>
    <mergeCell ref="AB1:AD1"/>
    <mergeCell ref="AB2:AD2"/>
    <mergeCell ref="AB3:AD3"/>
    <mergeCell ref="AB4:AD4"/>
    <mergeCell ref="A5:C5"/>
    <mergeCell ref="D5:AD5"/>
    <mergeCell ref="A6:C6"/>
    <mergeCell ref="D6:AD6"/>
    <mergeCell ref="A7:C7"/>
    <mergeCell ref="D7:AD7"/>
    <mergeCell ref="A8:C8"/>
    <mergeCell ref="D8:AD8"/>
    <mergeCell ref="A9:A10"/>
    <mergeCell ref="B9:B10"/>
    <mergeCell ref="C9:C10"/>
    <mergeCell ref="D9:D10"/>
    <mergeCell ref="E9:E10"/>
    <mergeCell ref="F9:H9"/>
    <mergeCell ref="I9:L9"/>
    <mergeCell ref="M9:M10"/>
    <mergeCell ref="N9:AB9"/>
    <mergeCell ref="AC9:AC10"/>
    <mergeCell ref="AD9:AD10"/>
    <mergeCell ref="A24:D24"/>
    <mergeCell ref="A18:M18"/>
    <mergeCell ref="A22:D22"/>
    <mergeCell ref="A23:D23"/>
    <mergeCell ref="F11:F12"/>
    <mergeCell ref="F15:F16"/>
    <mergeCell ref="A11:A17"/>
    <mergeCell ref="B11:B17"/>
    <mergeCell ref="C11:C17"/>
    <mergeCell ref="D11:D17"/>
    <mergeCell ref="E11:E17"/>
    <mergeCell ref="G11:G12"/>
    <mergeCell ref="H11:H12"/>
    <mergeCell ref="I11:I12"/>
    <mergeCell ref="J11:J12"/>
    <mergeCell ref="K11:K12"/>
    <mergeCell ref="L11:L12"/>
    <mergeCell ref="G15:G16"/>
    <mergeCell ref="H15:H16"/>
    <mergeCell ref="I15:I16"/>
    <mergeCell ref="J15:J16"/>
    <mergeCell ref="K15:K16"/>
    <mergeCell ref="L15:L16"/>
  </mergeCells>
  <dataValidations count="1">
    <dataValidation type="list" allowBlank="1" showInputMessage="1" showErrorMessage="1" sqref="T9:T10">
      <formula1>#REF!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643"/>
  <sheetViews>
    <sheetView zoomScale="70" zoomScaleNormal="70" workbookViewId="0">
      <selection activeCell="H57" sqref="H57:H58"/>
    </sheetView>
  </sheetViews>
  <sheetFormatPr baseColWidth="10" defaultColWidth="11.5703125" defaultRowHeight="14.25" x14ac:dyDescent="0.2"/>
  <cols>
    <col min="1" max="1" width="34.42578125" style="84" customWidth="1"/>
    <col min="2" max="2" width="33.85546875" style="84" customWidth="1"/>
    <col min="3" max="3" width="37.7109375" style="84" customWidth="1"/>
    <col min="4" max="4" width="29" style="106" customWidth="1"/>
    <col min="5" max="5" width="20" style="107" customWidth="1"/>
    <col min="6" max="6" width="59.140625" style="121" customWidth="1"/>
    <col min="7" max="7" width="13.7109375" style="107" bestFit="1" customWidth="1"/>
    <col min="8" max="8" width="8.42578125" style="84" bestFit="1" customWidth="1"/>
    <col min="9" max="9" width="12.5703125" style="31" bestFit="1" customWidth="1"/>
    <col min="10" max="10" width="12.28515625" style="31" bestFit="1" customWidth="1"/>
    <col min="11" max="11" width="10.85546875" style="31" bestFit="1" customWidth="1"/>
    <col min="12" max="12" width="12.5703125" style="31" bestFit="1" customWidth="1"/>
    <col min="13" max="13" width="9.42578125" style="84" bestFit="1" customWidth="1"/>
    <col min="14" max="14" width="14.7109375" style="84" bestFit="1" customWidth="1"/>
    <col min="15" max="15" width="17.5703125" style="84" bestFit="1" customWidth="1"/>
    <col min="16" max="16" width="14.140625" style="84" bestFit="1" customWidth="1"/>
    <col min="17" max="17" width="20" style="84" customWidth="1"/>
    <col min="18" max="18" width="21.28515625" style="84" customWidth="1"/>
    <col min="19" max="19" width="18" style="84" customWidth="1"/>
    <col min="20" max="20" width="13.28515625" style="84" bestFit="1" customWidth="1"/>
    <col min="21" max="24" width="14.85546875" style="84" bestFit="1" customWidth="1"/>
    <col min="25" max="25" width="20.140625" style="84" customWidth="1"/>
    <col min="26" max="26" width="17.140625" style="84" bestFit="1" customWidth="1"/>
    <col min="27" max="27" width="21.5703125" style="84" bestFit="1" customWidth="1"/>
    <col min="28" max="28" width="19" style="84" bestFit="1" customWidth="1"/>
    <col min="29" max="29" width="21.5703125" style="84" bestFit="1" customWidth="1"/>
    <col min="30" max="30" width="20.5703125" style="84" customWidth="1"/>
    <col min="31" max="31" width="15.85546875" style="83" customWidth="1"/>
    <col min="32" max="59" width="11.5703125" style="83"/>
    <col min="60" max="16384" width="11.5703125" style="84"/>
  </cols>
  <sheetData>
    <row r="1" spans="1:74" s="83" customFormat="1" ht="15.75" customHeight="1" x14ac:dyDescent="0.2">
      <c r="A1" s="304"/>
      <c r="B1" s="305"/>
      <c r="C1" s="306"/>
      <c r="D1" s="313" t="s">
        <v>0</v>
      </c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5"/>
      <c r="AB1" s="269" t="s">
        <v>634</v>
      </c>
      <c r="AC1" s="269"/>
      <c r="AD1" s="269"/>
    </row>
    <row r="2" spans="1:74" s="83" customFormat="1" ht="15.75" customHeight="1" x14ac:dyDescent="0.2">
      <c r="A2" s="307"/>
      <c r="B2" s="308"/>
      <c r="C2" s="309"/>
      <c r="D2" s="316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8"/>
      <c r="AB2" s="269" t="s">
        <v>635</v>
      </c>
      <c r="AC2" s="269"/>
      <c r="AD2" s="269"/>
    </row>
    <row r="3" spans="1:74" s="83" customFormat="1" ht="15.75" customHeight="1" x14ac:dyDescent="0.2">
      <c r="A3" s="307"/>
      <c r="B3" s="308"/>
      <c r="C3" s="309"/>
      <c r="D3" s="316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8"/>
      <c r="AB3" s="269" t="s">
        <v>636</v>
      </c>
      <c r="AC3" s="269"/>
      <c r="AD3" s="269"/>
    </row>
    <row r="4" spans="1:74" s="83" customFormat="1" ht="15.75" customHeight="1" x14ac:dyDescent="0.2">
      <c r="A4" s="310"/>
      <c r="B4" s="311"/>
      <c r="C4" s="312"/>
      <c r="D4" s="319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1"/>
      <c r="AB4" s="269" t="s">
        <v>637</v>
      </c>
      <c r="AC4" s="269"/>
      <c r="AD4" s="269"/>
    </row>
    <row r="5" spans="1:74" ht="15" x14ac:dyDescent="0.2">
      <c r="A5" s="322" t="s">
        <v>93</v>
      </c>
      <c r="B5" s="322"/>
      <c r="C5" s="322"/>
      <c r="D5" s="260" t="s">
        <v>632</v>
      </c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</row>
    <row r="6" spans="1:74" ht="15" x14ac:dyDescent="0.2">
      <c r="A6" s="322" t="s">
        <v>95</v>
      </c>
      <c r="B6" s="322"/>
      <c r="C6" s="322"/>
      <c r="D6" s="260">
        <v>2021</v>
      </c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</row>
    <row r="7" spans="1:74" ht="26.25" customHeight="1" x14ac:dyDescent="0.2">
      <c r="A7" s="261" t="s">
        <v>2</v>
      </c>
      <c r="B7" s="323" t="s">
        <v>3</v>
      </c>
      <c r="C7" s="261" t="s">
        <v>4</v>
      </c>
      <c r="D7" s="261" t="s">
        <v>5</v>
      </c>
      <c r="E7" s="261" t="s">
        <v>6</v>
      </c>
      <c r="F7" s="261" t="s">
        <v>7</v>
      </c>
      <c r="G7" s="261"/>
      <c r="H7" s="261"/>
      <c r="I7" s="262" t="s">
        <v>53</v>
      </c>
      <c r="J7" s="262"/>
      <c r="K7" s="262"/>
      <c r="L7" s="262"/>
      <c r="M7" s="263" t="s">
        <v>8</v>
      </c>
      <c r="N7" s="264" t="s">
        <v>9</v>
      </c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5" t="s">
        <v>10</v>
      </c>
      <c r="AD7" s="266" t="s">
        <v>11</v>
      </c>
      <c r="AE7" s="109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</row>
    <row r="8" spans="1:74" ht="60" customHeight="1" x14ac:dyDescent="0.2">
      <c r="A8" s="261"/>
      <c r="B8" s="324"/>
      <c r="C8" s="261"/>
      <c r="D8" s="261"/>
      <c r="E8" s="261"/>
      <c r="F8" s="3" t="s">
        <v>12</v>
      </c>
      <c r="G8" s="3" t="s">
        <v>63</v>
      </c>
      <c r="H8" s="3" t="s">
        <v>13</v>
      </c>
      <c r="I8" s="4" t="s">
        <v>54</v>
      </c>
      <c r="J8" s="4" t="s">
        <v>55</v>
      </c>
      <c r="K8" s="4" t="s">
        <v>64</v>
      </c>
      <c r="L8" s="4" t="s">
        <v>56</v>
      </c>
      <c r="M8" s="263"/>
      <c r="N8" s="5" t="s">
        <v>65</v>
      </c>
      <c r="O8" s="5" t="s">
        <v>66</v>
      </c>
      <c r="P8" s="5" t="s">
        <v>67</v>
      </c>
      <c r="Q8" s="5" t="s">
        <v>68</v>
      </c>
      <c r="R8" s="5" t="s">
        <v>69</v>
      </c>
      <c r="S8" s="5" t="s">
        <v>70</v>
      </c>
      <c r="T8" s="5" t="s">
        <v>14</v>
      </c>
      <c r="U8" s="5" t="s">
        <v>71</v>
      </c>
      <c r="V8" s="5" t="s">
        <v>72</v>
      </c>
      <c r="W8" s="5" t="s">
        <v>97</v>
      </c>
      <c r="X8" s="5" t="s">
        <v>73</v>
      </c>
      <c r="Y8" s="5" t="s">
        <v>74</v>
      </c>
      <c r="Z8" s="5" t="s">
        <v>75</v>
      </c>
      <c r="AA8" s="5" t="s">
        <v>76</v>
      </c>
      <c r="AB8" s="5" t="s">
        <v>77</v>
      </c>
      <c r="AC8" s="265"/>
      <c r="AD8" s="266"/>
      <c r="AE8" s="109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</row>
    <row r="9" spans="1:74" s="113" customFormat="1" ht="53.25" customHeight="1" x14ac:dyDescent="0.2">
      <c r="A9" s="300" t="s">
        <v>15</v>
      </c>
      <c r="B9" s="300" t="s">
        <v>21</v>
      </c>
      <c r="C9" s="300" t="s">
        <v>35</v>
      </c>
      <c r="D9" s="300" t="s">
        <v>236</v>
      </c>
      <c r="E9" s="342">
        <v>2020051290008</v>
      </c>
      <c r="F9" s="73" t="s">
        <v>237</v>
      </c>
      <c r="G9" s="74" t="s">
        <v>19</v>
      </c>
      <c r="H9" s="40">
        <v>1</v>
      </c>
      <c r="I9" s="38">
        <v>0.1</v>
      </c>
      <c r="J9" s="38">
        <v>0.1</v>
      </c>
      <c r="K9" s="38">
        <v>0.2</v>
      </c>
      <c r="L9" s="38">
        <v>0.6</v>
      </c>
      <c r="M9" s="40">
        <v>30116</v>
      </c>
      <c r="N9" s="110">
        <v>0</v>
      </c>
      <c r="O9" s="110">
        <v>0</v>
      </c>
      <c r="P9" s="110">
        <v>0</v>
      </c>
      <c r="Q9" s="110">
        <v>0</v>
      </c>
      <c r="R9" s="110">
        <v>44263475</v>
      </c>
      <c r="S9" s="110">
        <v>0</v>
      </c>
      <c r="T9" s="110">
        <v>0</v>
      </c>
      <c r="U9" s="110">
        <v>0</v>
      </c>
      <c r="V9" s="110">
        <v>0</v>
      </c>
      <c r="W9" s="110">
        <v>0</v>
      </c>
      <c r="X9" s="110">
        <v>0</v>
      </c>
      <c r="Y9" s="110">
        <v>0</v>
      </c>
      <c r="Z9" s="110">
        <v>0</v>
      </c>
      <c r="AA9" s="110">
        <v>0</v>
      </c>
      <c r="AB9" s="110">
        <v>0</v>
      </c>
      <c r="AC9" s="111"/>
      <c r="AD9" s="92"/>
      <c r="AE9" s="112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</row>
    <row r="10" spans="1:74" s="113" customFormat="1" ht="23.25" customHeight="1" x14ac:dyDescent="0.2">
      <c r="A10" s="298"/>
      <c r="B10" s="298"/>
      <c r="C10" s="298"/>
      <c r="D10" s="298"/>
      <c r="E10" s="338"/>
      <c r="F10" s="325" t="s">
        <v>238</v>
      </c>
      <c r="G10" s="297" t="s">
        <v>19</v>
      </c>
      <c r="H10" s="297">
        <v>1</v>
      </c>
      <c r="I10" s="328">
        <v>0.3</v>
      </c>
      <c r="J10" s="328">
        <v>0.3</v>
      </c>
      <c r="K10" s="328">
        <v>0.2</v>
      </c>
      <c r="L10" s="328">
        <v>0.2</v>
      </c>
      <c r="M10" s="40">
        <v>50116</v>
      </c>
      <c r="N10" s="110">
        <v>0</v>
      </c>
      <c r="O10" s="110">
        <v>0</v>
      </c>
      <c r="P10" s="110">
        <v>0</v>
      </c>
      <c r="Q10" s="110">
        <v>0</v>
      </c>
      <c r="R10" s="110"/>
      <c r="S10" s="110">
        <v>0</v>
      </c>
      <c r="T10" s="110">
        <v>0</v>
      </c>
      <c r="U10" s="110">
        <v>0</v>
      </c>
      <c r="V10" s="110">
        <v>0</v>
      </c>
      <c r="W10" s="110">
        <v>0</v>
      </c>
      <c r="X10" s="110">
        <v>0</v>
      </c>
      <c r="Y10" s="110">
        <v>300000000</v>
      </c>
      <c r="Z10" s="110">
        <v>0</v>
      </c>
      <c r="AA10" s="110">
        <v>0</v>
      </c>
      <c r="AB10" s="110">
        <v>0</v>
      </c>
      <c r="AC10" s="111"/>
      <c r="AD10" s="92"/>
      <c r="AE10" s="112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</row>
    <row r="11" spans="1:74" s="113" customFormat="1" ht="23.25" customHeight="1" x14ac:dyDescent="0.2">
      <c r="A11" s="298"/>
      <c r="B11" s="298"/>
      <c r="C11" s="298"/>
      <c r="D11" s="298"/>
      <c r="E11" s="338"/>
      <c r="F11" s="326"/>
      <c r="G11" s="298" t="s">
        <v>19</v>
      </c>
      <c r="H11" s="298"/>
      <c r="I11" s="329"/>
      <c r="J11" s="329"/>
      <c r="K11" s="329"/>
      <c r="L11" s="329"/>
      <c r="M11" s="40">
        <v>30116</v>
      </c>
      <c r="N11" s="110">
        <v>0</v>
      </c>
      <c r="O11" s="110">
        <v>0</v>
      </c>
      <c r="P11" s="110">
        <v>0</v>
      </c>
      <c r="Q11" s="110">
        <v>0</v>
      </c>
      <c r="R11" s="110">
        <v>100000000</v>
      </c>
      <c r="S11" s="110">
        <v>0</v>
      </c>
      <c r="T11" s="110">
        <v>0</v>
      </c>
      <c r="U11" s="110">
        <v>0</v>
      </c>
      <c r="V11" s="110">
        <v>0</v>
      </c>
      <c r="W11" s="110">
        <v>0</v>
      </c>
      <c r="X11" s="110">
        <v>0</v>
      </c>
      <c r="Y11" s="110">
        <v>0</v>
      </c>
      <c r="Z11" s="110">
        <v>0</v>
      </c>
      <c r="AA11" s="110">
        <v>0</v>
      </c>
      <c r="AB11" s="110">
        <v>0</v>
      </c>
      <c r="AC11" s="111"/>
      <c r="AD11" s="92"/>
      <c r="AE11" s="112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</row>
    <row r="12" spans="1:74" s="113" customFormat="1" ht="23.25" customHeight="1" x14ac:dyDescent="0.2">
      <c r="A12" s="298"/>
      <c r="B12" s="299"/>
      <c r="C12" s="299"/>
      <c r="D12" s="299"/>
      <c r="E12" s="339"/>
      <c r="F12" s="327"/>
      <c r="G12" s="299" t="s">
        <v>19</v>
      </c>
      <c r="H12" s="299"/>
      <c r="I12" s="330"/>
      <c r="J12" s="330"/>
      <c r="K12" s="330"/>
      <c r="L12" s="330"/>
      <c r="M12" s="40">
        <v>31501</v>
      </c>
      <c r="N12" s="110">
        <v>0</v>
      </c>
      <c r="O12" s="110">
        <v>0</v>
      </c>
      <c r="P12" s="110">
        <v>0</v>
      </c>
      <c r="Q12" s="110">
        <v>0</v>
      </c>
      <c r="R12" s="110"/>
      <c r="S12" s="110">
        <v>0</v>
      </c>
      <c r="T12" s="110">
        <v>0</v>
      </c>
      <c r="U12" s="110">
        <v>0</v>
      </c>
      <c r="V12" s="110">
        <v>0</v>
      </c>
      <c r="W12" s="110">
        <v>0</v>
      </c>
      <c r="X12" s="110">
        <v>0</v>
      </c>
      <c r="Y12" s="110">
        <v>0</v>
      </c>
      <c r="Z12" s="110">
        <v>0</v>
      </c>
      <c r="AA12" s="110">
        <v>0</v>
      </c>
      <c r="AB12" s="110">
        <v>0</v>
      </c>
      <c r="AC12" s="111"/>
      <c r="AD12" s="92"/>
      <c r="AE12" s="112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</row>
    <row r="13" spans="1:74" s="113" customFormat="1" ht="57" x14ac:dyDescent="0.2">
      <c r="A13" s="298"/>
      <c r="B13" s="114" t="s">
        <v>239</v>
      </c>
      <c r="C13" s="114" t="s">
        <v>240</v>
      </c>
      <c r="D13" s="40" t="s">
        <v>241</v>
      </c>
      <c r="E13" s="115">
        <v>2020051290016</v>
      </c>
      <c r="F13" s="53" t="s">
        <v>242</v>
      </c>
      <c r="G13" s="40" t="s">
        <v>19</v>
      </c>
      <c r="H13" s="40">
        <v>1</v>
      </c>
      <c r="I13" s="38">
        <v>0.5</v>
      </c>
      <c r="J13" s="38">
        <v>0.5</v>
      </c>
      <c r="K13" s="38">
        <v>0</v>
      </c>
      <c r="L13" s="38">
        <v>0</v>
      </c>
      <c r="M13" s="40">
        <v>30203</v>
      </c>
      <c r="N13" s="110">
        <v>0</v>
      </c>
      <c r="O13" s="110">
        <v>0</v>
      </c>
      <c r="P13" s="110">
        <v>0</v>
      </c>
      <c r="Q13" s="110">
        <v>0</v>
      </c>
      <c r="R13" s="110">
        <v>200000000</v>
      </c>
      <c r="S13" s="110">
        <v>0</v>
      </c>
      <c r="T13" s="110">
        <v>0</v>
      </c>
      <c r="U13" s="110">
        <v>0</v>
      </c>
      <c r="V13" s="110">
        <v>0</v>
      </c>
      <c r="W13" s="110">
        <v>0</v>
      </c>
      <c r="X13" s="110">
        <v>0</v>
      </c>
      <c r="Y13" s="110">
        <v>0</v>
      </c>
      <c r="Z13" s="110">
        <v>0</v>
      </c>
      <c r="AA13" s="110">
        <v>0</v>
      </c>
      <c r="AB13" s="110">
        <v>0</v>
      </c>
      <c r="AC13" s="111"/>
      <c r="AD13" s="92"/>
      <c r="AE13" s="112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</row>
    <row r="14" spans="1:74" s="113" customFormat="1" ht="33.75" customHeight="1" x14ac:dyDescent="0.2">
      <c r="A14" s="298"/>
      <c r="B14" s="297" t="s">
        <v>243</v>
      </c>
      <c r="C14" s="297" t="s">
        <v>244</v>
      </c>
      <c r="D14" s="297" t="s">
        <v>236</v>
      </c>
      <c r="E14" s="337">
        <v>2020051290009</v>
      </c>
      <c r="F14" s="325" t="s">
        <v>245</v>
      </c>
      <c r="G14" s="297" t="s">
        <v>19</v>
      </c>
      <c r="H14" s="297">
        <v>1</v>
      </c>
      <c r="I14" s="328">
        <v>0.25</v>
      </c>
      <c r="J14" s="331">
        <v>0.25</v>
      </c>
      <c r="K14" s="331">
        <v>0.25</v>
      </c>
      <c r="L14" s="333">
        <v>0.25</v>
      </c>
      <c r="M14" s="40">
        <v>30403</v>
      </c>
      <c r="N14" s="110">
        <v>0</v>
      </c>
      <c r="O14" s="110">
        <v>0</v>
      </c>
      <c r="P14" s="110">
        <v>0</v>
      </c>
      <c r="Q14" s="110">
        <v>0</v>
      </c>
      <c r="R14" s="110"/>
      <c r="S14" s="110">
        <v>0</v>
      </c>
      <c r="T14" s="110">
        <v>0</v>
      </c>
      <c r="U14" s="110">
        <v>0</v>
      </c>
      <c r="V14" s="110">
        <v>0</v>
      </c>
      <c r="W14" s="110">
        <v>0</v>
      </c>
      <c r="X14" s="110">
        <v>0</v>
      </c>
      <c r="Y14" s="110">
        <v>0</v>
      </c>
      <c r="Z14" s="110">
        <v>0</v>
      </c>
      <c r="AA14" s="110">
        <v>0</v>
      </c>
      <c r="AB14" s="110">
        <v>0</v>
      </c>
      <c r="AC14" s="111"/>
      <c r="AD14" s="92"/>
      <c r="AE14" s="112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</row>
    <row r="15" spans="1:74" s="113" customFormat="1" ht="33.75" customHeight="1" x14ac:dyDescent="0.2">
      <c r="A15" s="298"/>
      <c r="B15" s="298"/>
      <c r="C15" s="298"/>
      <c r="D15" s="298"/>
      <c r="E15" s="338"/>
      <c r="F15" s="326"/>
      <c r="G15" s="298" t="s">
        <v>19</v>
      </c>
      <c r="H15" s="298"/>
      <c r="I15" s="329"/>
      <c r="J15" s="335"/>
      <c r="K15" s="335"/>
      <c r="L15" s="336"/>
      <c r="M15" s="40">
        <v>50416</v>
      </c>
      <c r="N15" s="110">
        <v>0</v>
      </c>
      <c r="O15" s="110">
        <v>0</v>
      </c>
      <c r="P15" s="110">
        <v>0</v>
      </c>
      <c r="Q15" s="110">
        <v>0</v>
      </c>
      <c r="R15" s="110"/>
      <c r="S15" s="110">
        <v>0</v>
      </c>
      <c r="T15" s="110">
        <v>0</v>
      </c>
      <c r="U15" s="110">
        <v>0</v>
      </c>
      <c r="V15" s="110">
        <v>0</v>
      </c>
      <c r="W15" s="110">
        <v>0</v>
      </c>
      <c r="X15" s="110">
        <v>0</v>
      </c>
      <c r="Y15" s="116">
        <v>74712155</v>
      </c>
      <c r="Z15" s="110">
        <v>0</v>
      </c>
      <c r="AA15" s="110">
        <v>0</v>
      </c>
      <c r="AB15" s="110">
        <v>0</v>
      </c>
      <c r="AC15" s="111"/>
      <c r="AD15" s="92"/>
      <c r="AE15" s="112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</row>
    <row r="16" spans="1:74" s="113" customFormat="1" ht="33.75" customHeight="1" x14ac:dyDescent="0.2">
      <c r="A16" s="298"/>
      <c r="B16" s="299"/>
      <c r="C16" s="299"/>
      <c r="D16" s="299"/>
      <c r="E16" s="339"/>
      <c r="F16" s="327"/>
      <c r="G16" s="299" t="s">
        <v>19</v>
      </c>
      <c r="H16" s="299"/>
      <c r="I16" s="330"/>
      <c r="J16" s="332"/>
      <c r="K16" s="332"/>
      <c r="L16" s="334"/>
      <c r="M16" s="40">
        <v>50416</v>
      </c>
      <c r="N16" s="110">
        <v>0</v>
      </c>
      <c r="O16" s="110">
        <v>0</v>
      </c>
      <c r="P16" s="110">
        <v>0</v>
      </c>
      <c r="Q16" s="110">
        <v>0</v>
      </c>
      <c r="R16" s="110"/>
      <c r="S16" s="110">
        <v>0</v>
      </c>
      <c r="T16" s="110">
        <v>0</v>
      </c>
      <c r="U16" s="110">
        <v>0</v>
      </c>
      <c r="V16" s="110">
        <v>0</v>
      </c>
      <c r="W16" s="110">
        <v>0</v>
      </c>
      <c r="X16" s="110">
        <v>0</v>
      </c>
      <c r="Y16" s="110">
        <v>150000000</v>
      </c>
      <c r="Z16" s="110">
        <v>0</v>
      </c>
      <c r="AA16" s="110">
        <v>0</v>
      </c>
      <c r="AB16" s="110">
        <v>0</v>
      </c>
      <c r="AC16" s="111"/>
      <c r="AD16" s="92"/>
      <c r="AE16" s="112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</row>
    <row r="17" spans="1:59" s="113" customFormat="1" ht="27.75" customHeight="1" x14ac:dyDescent="0.2">
      <c r="A17" s="298"/>
      <c r="B17" s="297" t="s">
        <v>98</v>
      </c>
      <c r="C17" s="297" t="s">
        <v>108</v>
      </c>
      <c r="D17" s="297" t="s">
        <v>246</v>
      </c>
      <c r="E17" s="337">
        <v>2020051290010</v>
      </c>
      <c r="F17" s="325" t="s">
        <v>247</v>
      </c>
      <c r="G17" s="297" t="s">
        <v>19</v>
      </c>
      <c r="H17" s="297">
        <v>2</v>
      </c>
      <c r="I17" s="328">
        <v>0.5</v>
      </c>
      <c r="J17" s="331">
        <v>0.5</v>
      </c>
      <c r="K17" s="331">
        <v>0</v>
      </c>
      <c r="L17" s="333">
        <v>0</v>
      </c>
      <c r="M17" s="40">
        <v>31507</v>
      </c>
      <c r="N17" s="110">
        <v>0</v>
      </c>
      <c r="O17" s="110">
        <v>0</v>
      </c>
      <c r="P17" s="110">
        <v>0</v>
      </c>
      <c r="Q17" s="110">
        <v>0</v>
      </c>
      <c r="R17" s="110"/>
      <c r="S17" s="110">
        <v>0</v>
      </c>
      <c r="T17" s="110">
        <v>0</v>
      </c>
      <c r="U17" s="110">
        <v>0</v>
      </c>
      <c r="V17" s="110">
        <v>0</v>
      </c>
      <c r="W17" s="110">
        <v>0</v>
      </c>
      <c r="X17" s="110">
        <v>0</v>
      </c>
      <c r="Y17" s="110"/>
      <c r="Z17" s="110">
        <v>0</v>
      </c>
      <c r="AA17" s="110">
        <v>0</v>
      </c>
      <c r="AB17" s="110">
        <v>0</v>
      </c>
      <c r="AC17" s="111"/>
      <c r="AD17" s="92"/>
      <c r="AE17" s="112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</row>
    <row r="18" spans="1:59" s="113" customFormat="1" ht="27.75" customHeight="1" x14ac:dyDescent="0.2">
      <c r="A18" s="298"/>
      <c r="B18" s="299"/>
      <c r="C18" s="299"/>
      <c r="D18" s="298"/>
      <c r="E18" s="338"/>
      <c r="F18" s="326"/>
      <c r="G18" s="298" t="s">
        <v>19</v>
      </c>
      <c r="H18" s="299"/>
      <c r="I18" s="330"/>
      <c r="J18" s="332"/>
      <c r="K18" s="332"/>
      <c r="L18" s="334"/>
      <c r="M18" s="40">
        <v>51502</v>
      </c>
      <c r="N18" s="110">
        <v>0</v>
      </c>
      <c r="O18" s="110">
        <v>0</v>
      </c>
      <c r="P18" s="110">
        <v>0</v>
      </c>
      <c r="Q18" s="110">
        <v>0</v>
      </c>
      <c r="R18" s="110"/>
      <c r="S18" s="110">
        <v>0</v>
      </c>
      <c r="T18" s="110">
        <v>0</v>
      </c>
      <c r="U18" s="110">
        <v>0</v>
      </c>
      <c r="V18" s="110">
        <v>0</v>
      </c>
      <c r="W18" s="110">
        <v>0</v>
      </c>
      <c r="X18" s="110">
        <v>0</v>
      </c>
      <c r="Y18" s="110">
        <v>16309347.99</v>
      </c>
      <c r="Z18" s="110">
        <v>0</v>
      </c>
      <c r="AA18" s="110">
        <v>0</v>
      </c>
      <c r="AB18" s="110">
        <v>0</v>
      </c>
      <c r="AC18" s="111"/>
      <c r="AD18" s="92"/>
      <c r="AE18" s="112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</row>
    <row r="19" spans="1:59" s="113" customFormat="1" ht="60.75" customHeight="1" x14ac:dyDescent="0.2">
      <c r="A19" s="299"/>
      <c r="B19" s="114" t="s">
        <v>98</v>
      </c>
      <c r="C19" s="114" t="s">
        <v>115</v>
      </c>
      <c r="D19" s="299"/>
      <c r="E19" s="339"/>
      <c r="F19" s="75" t="s">
        <v>248</v>
      </c>
      <c r="G19" s="71" t="s">
        <v>19</v>
      </c>
      <c r="H19" s="40">
        <v>2</v>
      </c>
      <c r="I19" s="38">
        <v>0</v>
      </c>
      <c r="J19" s="38">
        <v>0.1</v>
      </c>
      <c r="K19" s="38">
        <v>0.2</v>
      </c>
      <c r="L19" s="38">
        <v>0.7</v>
      </c>
      <c r="M19" s="40">
        <v>51502</v>
      </c>
      <c r="N19" s="110">
        <v>0</v>
      </c>
      <c r="O19" s="110">
        <v>0</v>
      </c>
      <c r="P19" s="110">
        <v>0</v>
      </c>
      <c r="Q19" s="110">
        <v>0</v>
      </c>
      <c r="R19" s="110"/>
      <c r="S19" s="110">
        <v>0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10000000</v>
      </c>
      <c r="Z19" s="110">
        <v>0</v>
      </c>
      <c r="AA19" s="110">
        <v>0</v>
      </c>
      <c r="AB19" s="110">
        <v>0</v>
      </c>
      <c r="AC19" s="111"/>
      <c r="AD19" s="92"/>
      <c r="AE19" s="112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</row>
    <row r="20" spans="1:59" s="113" customFormat="1" ht="27.75" customHeight="1" x14ac:dyDescent="0.2">
      <c r="A20" s="297" t="s">
        <v>145</v>
      </c>
      <c r="B20" s="297" t="s">
        <v>170</v>
      </c>
      <c r="C20" s="297" t="s">
        <v>171</v>
      </c>
      <c r="D20" s="297" t="s">
        <v>249</v>
      </c>
      <c r="E20" s="337">
        <v>2020051290015</v>
      </c>
      <c r="F20" s="325" t="s">
        <v>250</v>
      </c>
      <c r="G20" s="297" t="s">
        <v>19</v>
      </c>
      <c r="H20" s="297">
        <v>1</v>
      </c>
      <c r="I20" s="328">
        <v>0.1</v>
      </c>
      <c r="J20" s="328">
        <v>0.1</v>
      </c>
      <c r="K20" s="328">
        <v>0.3</v>
      </c>
      <c r="L20" s="328">
        <v>0.5</v>
      </c>
      <c r="M20" s="40">
        <v>31503</v>
      </c>
      <c r="N20" s="110">
        <v>0</v>
      </c>
      <c r="O20" s="110">
        <v>0</v>
      </c>
      <c r="P20" s="110">
        <v>0</v>
      </c>
      <c r="Q20" s="110">
        <v>0</v>
      </c>
      <c r="R20" s="110">
        <v>20000000</v>
      </c>
      <c r="S20" s="110">
        <v>0</v>
      </c>
      <c r="T20" s="110">
        <v>0</v>
      </c>
      <c r="U20" s="110">
        <v>0</v>
      </c>
      <c r="V20" s="110">
        <v>0</v>
      </c>
      <c r="W20" s="110">
        <v>0</v>
      </c>
      <c r="X20" s="110">
        <v>0</v>
      </c>
      <c r="Y20" s="110">
        <v>0</v>
      </c>
      <c r="Z20" s="110">
        <v>0</v>
      </c>
      <c r="AA20" s="110">
        <v>0</v>
      </c>
      <c r="AB20" s="110">
        <v>0</v>
      </c>
      <c r="AC20" s="111"/>
      <c r="AD20" s="92"/>
      <c r="AE20" s="112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</row>
    <row r="21" spans="1:59" s="113" customFormat="1" ht="42" customHeight="1" x14ac:dyDescent="0.2">
      <c r="A21" s="299"/>
      <c r="B21" s="299"/>
      <c r="C21" s="299"/>
      <c r="D21" s="299"/>
      <c r="E21" s="339"/>
      <c r="F21" s="327"/>
      <c r="G21" s="299" t="s">
        <v>19</v>
      </c>
      <c r="H21" s="299"/>
      <c r="I21" s="330"/>
      <c r="J21" s="330"/>
      <c r="K21" s="330"/>
      <c r="L21" s="330"/>
      <c r="M21" s="40">
        <v>30801</v>
      </c>
      <c r="N21" s="110">
        <v>0</v>
      </c>
      <c r="O21" s="110">
        <v>0</v>
      </c>
      <c r="P21" s="110">
        <v>0</v>
      </c>
      <c r="Q21" s="110">
        <v>0</v>
      </c>
      <c r="R21" s="116">
        <v>31050000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1"/>
      <c r="AD21" s="92"/>
      <c r="AE21" s="112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</row>
    <row r="22" spans="1:59" s="113" customFormat="1" ht="32.25" customHeight="1" x14ac:dyDescent="0.2">
      <c r="A22" s="297" t="s">
        <v>209</v>
      </c>
      <c r="B22" s="297" t="s">
        <v>251</v>
      </c>
      <c r="C22" s="114" t="s">
        <v>252</v>
      </c>
      <c r="D22" s="297" t="s">
        <v>253</v>
      </c>
      <c r="E22" s="337">
        <v>2020051290011</v>
      </c>
      <c r="F22" s="325" t="s">
        <v>254</v>
      </c>
      <c r="G22" s="297" t="s">
        <v>122</v>
      </c>
      <c r="H22" s="295">
        <v>0.1</v>
      </c>
      <c r="I22" s="295">
        <v>0.05</v>
      </c>
      <c r="J22" s="295">
        <v>0.15</v>
      </c>
      <c r="K22" s="295">
        <v>0.25</v>
      </c>
      <c r="L22" s="295">
        <v>0.55000000000000004</v>
      </c>
      <c r="M22" s="40">
        <v>30701</v>
      </c>
      <c r="N22" s="110">
        <v>0</v>
      </c>
      <c r="O22" s="110">
        <v>0</v>
      </c>
      <c r="P22" s="110">
        <v>0</v>
      </c>
      <c r="Q22" s="110">
        <v>0</v>
      </c>
      <c r="R22" s="110">
        <v>67977689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1"/>
      <c r="AD22" s="92"/>
      <c r="AE22" s="112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</row>
    <row r="23" spans="1:59" s="113" customFormat="1" ht="32.25" customHeight="1" x14ac:dyDescent="0.2">
      <c r="A23" s="298"/>
      <c r="B23" s="298"/>
      <c r="C23" s="297" t="s">
        <v>255</v>
      </c>
      <c r="D23" s="298"/>
      <c r="E23" s="338"/>
      <c r="F23" s="327"/>
      <c r="G23" s="299" t="s">
        <v>122</v>
      </c>
      <c r="H23" s="296"/>
      <c r="I23" s="296">
        <v>0.05</v>
      </c>
      <c r="J23" s="296">
        <v>0.15</v>
      </c>
      <c r="K23" s="296">
        <v>0.25</v>
      </c>
      <c r="L23" s="296">
        <v>0.55000000000000004</v>
      </c>
      <c r="M23" s="40">
        <v>30701</v>
      </c>
      <c r="N23" s="110">
        <v>0</v>
      </c>
      <c r="O23" s="110">
        <v>0</v>
      </c>
      <c r="P23" s="110">
        <v>0</v>
      </c>
      <c r="Q23" s="110">
        <v>0</v>
      </c>
      <c r="R23" s="110">
        <v>160000000</v>
      </c>
      <c r="S23" s="110">
        <v>0</v>
      </c>
      <c r="T23" s="110">
        <v>0</v>
      </c>
      <c r="U23" s="110">
        <v>0</v>
      </c>
      <c r="V23" s="110">
        <v>0</v>
      </c>
      <c r="W23" s="110">
        <v>0</v>
      </c>
      <c r="X23" s="110">
        <v>0</v>
      </c>
      <c r="Y23" s="110">
        <v>0</v>
      </c>
      <c r="Z23" s="110">
        <v>0</v>
      </c>
      <c r="AA23" s="110">
        <v>0</v>
      </c>
      <c r="AB23" s="110">
        <v>0</v>
      </c>
      <c r="AC23" s="111"/>
      <c r="AD23" s="92"/>
      <c r="AE23" s="112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</row>
    <row r="24" spans="1:59" s="113" customFormat="1" ht="59.25" customHeight="1" x14ac:dyDescent="0.2">
      <c r="A24" s="298"/>
      <c r="B24" s="298"/>
      <c r="C24" s="299"/>
      <c r="D24" s="298"/>
      <c r="E24" s="338"/>
      <c r="F24" s="75" t="s">
        <v>256</v>
      </c>
      <c r="G24" s="71" t="s">
        <v>19</v>
      </c>
      <c r="H24" s="40">
        <v>1</v>
      </c>
      <c r="I24" s="38">
        <v>0.15</v>
      </c>
      <c r="J24" s="38">
        <v>0.15</v>
      </c>
      <c r="K24" s="38">
        <v>0.3</v>
      </c>
      <c r="L24" s="38">
        <v>0.4</v>
      </c>
      <c r="M24" s="40">
        <v>51502</v>
      </c>
      <c r="N24" s="110">
        <v>0</v>
      </c>
      <c r="O24" s="110">
        <v>0</v>
      </c>
      <c r="P24" s="110">
        <v>0</v>
      </c>
      <c r="Q24" s="110">
        <v>0</v>
      </c>
      <c r="S24" s="110">
        <v>0</v>
      </c>
      <c r="T24" s="110">
        <v>0</v>
      </c>
      <c r="U24" s="110">
        <v>0</v>
      </c>
      <c r="V24" s="110">
        <v>0</v>
      </c>
      <c r="W24" s="110">
        <v>0</v>
      </c>
      <c r="X24" s="110">
        <v>0</v>
      </c>
      <c r="Y24" s="110">
        <v>60000000</v>
      </c>
      <c r="Z24" s="110">
        <v>0</v>
      </c>
      <c r="AA24" s="110">
        <v>0</v>
      </c>
      <c r="AB24" s="110">
        <v>0</v>
      </c>
      <c r="AC24" s="111"/>
      <c r="AD24" s="92"/>
      <c r="AE24" s="112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</row>
    <row r="25" spans="1:59" s="113" customFormat="1" ht="81" customHeight="1" x14ac:dyDescent="0.2">
      <c r="A25" s="298"/>
      <c r="B25" s="298"/>
      <c r="C25" s="302" t="s">
        <v>257</v>
      </c>
      <c r="D25" s="298"/>
      <c r="E25" s="339"/>
      <c r="F25" s="53" t="s">
        <v>258</v>
      </c>
      <c r="G25" s="40" t="s">
        <v>19</v>
      </c>
      <c r="H25" s="40">
        <v>1</v>
      </c>
      <c r="I25" s="38">
        <v>0.25</v>
      </c>
      <c r="J25" s="38">
        <v>0.5</v>
      </c>
      <c r="K25" s="38">
        <v>0.25</v>
      </c>
      <c r="L25" s="38">
        <v>0</v>
      </c>
      <c r="M25" s="40">
        <v>30901</v>
      </c>
      <c r="N25" s="110">
        <v>0</v>
      </c>
      <c r="O25" s="110">
        <v>0</v>
      </c>
      <c r="P25" s="110">
        <v>0</v>
      </c>
      <c r="Q25" s="110">
        <v>0</v>
      </c>
      <c r="R25" s="110">
        <v>50000000</v>
      </c>
      <c r="S25" s="110">
        <v>0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1"/>
      <c r="AD25" s="92"/>
      <c r="AE25" s="112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</row>
    <row r="26" spans="1:59" s="113" customFormat="1" ht="60" customHeight="1" x14ac:dyDescent="0.2">
      <c r="A26" s="298"/>
      <c r="B26" s="299"/>
      <c r="C26" s="303"/>
      <c r="D26" s="299"/>
      <c r="E26" s="115">
        <v>2020051290007</v>
      </c>
      <c r="F26" s="53" t="s">
        <v>259</v>
      </c>
      <c r="G26" s="40" t="s">
        <v>19</v>
      </c>
      <c r="H26" s="40">
        <v>1</v>
      </c>
      <c r="I26" s="38">
        <v>0.1</v>
      </c>
      <c r="J26" s="38">
        <v>0.1</v>
      </c>
      <c r="K26" s="38">
        <v>0.4</v>
      </c>
      <c r="L26" s="38">
        <v>0.4</v>
      </c>
      <c r="M26" s="40">
        <v>30901</v>
      </c>
      <c r="N26" s="110">
        <v>0</v>
      </c>
      <c r="O26" s="110">
        <v>0</v>
      </c>
      <c r="P26" s="110">
        <v>0</v>
      </c>
      <c r="Q26" s="110">
        <v>0</v>
      </c>
      <c r="R26" s="110">
        <v>175000000</v>
      </c>
      <c r="S26" s="110">
        <v>0</v>
      </c>
      <c r="T26" s="110">
        <v>0</v>
      </c>
      <c r="U26" s="110">
        <v>0</v>
      </c>
      <c r="V26" s="110">
        <v>0</v>
      </c>
      <c r="W26" s="110">
        <v>0</v>
      </c>
      <c r="X26" s="110">
        <v>0</v>
      </c>
      <c r="Y26" s="110">
        <v>0</v>
      </c>
      <c r="Z26" s="110">
        <v>0</v>
      </c>
      <c r="AA26" s="110">
        <v>0</v>
      </c>
      <c r="AB26" s="110">
        <v>0</v>
      </c>
      <c r="AC26" s="111"/>
      <c r="AD26" s="92"/>
      <c r="AE26" s="112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</row>
    <row r="27" spans="1:59" s="113" customFormat="1" ht="71.25" x14ac:dyDescent="0.2">
      <c r="A27" s="298"/>
      <c r="B27" s="297" t="s">
        <v>260</v>
      </c>
      <c r="C27" s="297" t="s">
        <v>261</v>
      </c>
      <c r="D27" s="114" t="s">
        <v>262</v>
      </c>
      <c r="E27" s="115">
        <v>2020051290012</v>
      </c>
      <c r="F27" s="53" t="s">
        <v>263</v>
      </c>
      <c r="G27" s="40" t="s">
        <v>19</v>
      </c>
      <c r="H27" s="40">
        <v>1</v>
      </c>
      <c r="I27" s="38">
        <v>1</v>
      </c>
      <c r="J27" s="38">
        <v>0</v>
      </c>
      <c r="K27" s="38">
        <v>0</v>
      </c>
      <c r="L27" s="38">
        <v>0</v>
      </c>
      <c r="M27" s="40">
        <v>30601</v>
      </c>
      <c r="N27" s="110">
        <v>0</v>
      </c>
      <c r="O27" s="110">
        <v>0</v>
      </c>
      <c r="P27" s="110">
        <v>0</v>
      </c>
      <c r="Q27" s="110">
        <v>0</v>
      </c>
      <c r="R27" s="110">
        <v>40000000</v>
      </c>
      <c r="S27" s="110">
        <v>0</v>
      </c>
      <c r="T27" s="110">
        <v>0</v>
      </c>
      <c r="U27" s="110">
        <v>0</v>
      </c>
      <c r="V27" s="110">
        <v>0</v>
      </c>
      <c r="W27" s="110">
        <v>0</v>
      </c>
      <c r="X27" s="110">
        <v>0</v>
      </c>
      <c r="Y27" s="110">
        <v>0</v>
      </c>
      <c r="Z27" s="110">
        <v>0</v>
      </c>
      <c r="AA27" s="110">
        <v>0</v>
      </c>
      <c r="AB27" s="110">
        <v>0</v>
      </c>
      <c r="AC27" s="111"/>
      <c r="AD27" s="92"/>
      <c r="AE27" s="112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</row>
    <row r="28" spans="1:59" s="113" customFormat="1" ht="55.5" customHeight="1" x14ac:dyDescent="0.2">
      <c r="A28" s="298"/>
      <c r="B28" s="299"/>
      <c r="C28" s="299"/>
      <c r="D28" s="337" t="s">
        <v>264</v>
      </c>
      <c r="E28" s="337">
        <v>2020051290014</v>
      </c>
      <c r="F28" s="53" t="s">
        <v>265</v>
      </c>
      <c r="G28" s="40" t="s">
        <v>19</v>
      </c>
      <c r="H28" s="40">
        <v>1</v>
      </c>
      <c r="I28" s="38">
        <v>0</v>
      </c>
      <c r="J28" s="38">
        <v>0</v>
      </c>
      <c r="K28" s="38">
        <v>0.5</v>
      </c>
      <c r="L28" s="38">
        <v>0.5</v>
      </c>
      <c r="M28" s="40">
        <v>61006</v>
      </c>
      <c r="N28" s="110">
        <v>0</v>
      </c>
      <c r="O28" s="110">
        <v>0</v>
      </c>
      <c r="P28" s="110">
        <v>0</v>
      </c>
      <c r="Q28" s="110">
        <v>20000000</v>
      </c>
      <c r="R28" s="110">
        <v>0</v>
      </c>
      <c r="S28" s="110">
        <v>0</v>
      </c>
      <c r="T28" s="110">
        <v>0</v>
      </c>
      <c r="U28" s="110">
        <v>0</v>
      </c>
      <c r="V28" s="110">
        <v>0</v>
      </c>
      <c r="W28" s="110">
        <v>0</v>
      </c>
      <c r="X28" s="117">
        <v>0</v>
      </c>
      <c r="Y28" s="110">
        <v>0</v>
      </c>
      <c r="Z28" s="110">
        <v>0</v>
      </c>
      <c r="AA28" s="110">
        <v>0</v>
      </c>
      <c r="AB28" s="110">
        <v>0</v>
      </c>
      <c r="AC28" s="111"/>
      <c r="AD28" s="92"/>
      <c r="AE28" s="112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</row>
    <row r="29" spans="1:59" s="113" customFormat="1" ht="68.25" customHeight="1" x14ac:dyDescent="0.2">
      <c r="A29" s="298"/>
      <c r="B29" s="297" t="s">
        <v>266</v>
      </c>
      <c r="C29" s="297" t="s">
        <v>267</v>
      </c>
      <c r="D29" s="338" t="s">
        <v>264</v>
      </c>
      <c r="E29" s="338"/>
      <c r="F29" s="53" t="s">
        <v>268</v>
      </c>
      <c r="G29" s="40" t="s">
        <v>19</v>
      </c>
      <c r="H29" s="40">
        <v>2</v>
      </c>
      <c r="I29" s="38">
        <v>0.5</v>
      </c>
      <c r="J29" s="38">
        <v>0.25</v>
      </c>
      <c r="K29" s="38">
        <v>0.25</v>
      </c>
      <c r="L29" s="38">
        <v>0</v>
      </c>
      <c r="M29" s="40">
        <v>61006</v>
      </c>
      <c r="N29" s="110">
        <v>0</v>
      </c>
      <c r="O29" s="110">
        <v>0</v>
      </c>
      <c r="P29" s="110">
        <v>0</v>
      </c>
      <c r="Q29" s="110">
        <v>5000000</v>
      </c>
      <c r="R29" s="110">
        <v>0</v>
      </c>
      <c r="S29" s="110">
        <v>0</v>
      </c>
      <c r="T29" s="110">
        <v>0</v>
      </c>
      <c r="U29" s="110">
        <v>0</v>
      </c>
      <c r="V29" s="110">
        <v>0</v>
      </c>
      <c r="W29" s="110">
        <v>0</v>
      </c>
      <c r="X29" s="117">
        <v>0</v>
      </c>
      <c r="Y29" s="110">
        <v>0</v>
      </c>
      <c r="Z29" s="110">
        <v>0</v>
      </c>
      <c r="AA29" s="110">
        <v>0</v>
      </c>
      <c r="AB29" s="110">
        <v>0</v>
      </c>
      <c r="AC29" s="111"/>
      <c r="AD29" s="92"/>
      <c r="AE29" s="112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</row>
    <row r="30" spans="1:59" s="113" customFormat="1" ht="57" x14ac:dyDescent="0.2">
      <c r="A30" s="298"/>
      <c r="B30" s="298"/>
      <c r="C30" s="299"/>
      <c r="D30" s="338" t="s">
        <v>264</v>
      </c>
      <c r="E30" s="338"/>
      <c r="F30" s="53" t="s">
        <v>269</v>
      </c>
      <c r="G30" s="40" t="s">
        <v>19</v>
      </c>
      <c r="H30" s="40">
        <v>2</v>
      </c>
      <c r="I30" s="38">
        <v>0</v>
      </c>
      <c r="J30" s="38">
        <v>0.1</v>
      </c>
      <c r="K30" s="38">
        <v>0.3</v>
      </c>
      <c r="L30" s="38">
        <v>0.2</v>
      </c>
      <c r="M30" s="40">
        <v>61006</v>
      </c>
      <c r="N30" s="110">
        <v>0</v>
      </c>
      <c r="O30" s="110">
        <v>0</v>
      </c>
      <c r="P30" s="110">
        <v>0</v>
      </c>
      <c r="Q30" s="110">
        <v>10000000</v>
      </c>
      <c r="R30" s="110">
        <v>0</v>
      </c>
      <c r="S30" s="110">
        <v>0</v>
      </c>
      <c r="T30" s="110">
        <v>0</v>
      </c>
      <c r="U30" s="110">
        <v>0</v>
      </c>
      <c r="V30" s="110">
        <v>0</v>
      </c>
      <c r="W30" s="110">
        <v>0</v>
      </c>
      <c r="X30" s="117">
        <v>0</v>
      </c>
      <c r="Y30" s="110">
        <v>0</v>
      </c>
      <c r="Z30" s="110">
        <v>0</v>
      </c>
      <c r="AA30" s="110">
        <v>0</v>
      </c>
      <c r="AB30" s="110">
        <v>0</v>
      </c>
      <c r="AC30" s="111"/>
      <c r="AD30" s="92"/>
      <c r="AE30" s="112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</row>
    <row r="31" spans="1:59" s="113" customFormat="1" ht="75.75" customHeight="1" x14ac:dyDescent="0.2">
      <c r="A31" s="298"/>
      <c r="B31" s="298"/>
      <c r="C31" s="297" t="s">
        <v>270</v>
      </c>
      <c r="D31" s="338" t="s">
        <v>264</v>
      </c>
      <c r="E31" s="338"/>
      <c r="F31" s="53" t="s">
        <v>271</v>
      </c>
      <c r="G31" s="40" t="s">
        <v>19</v>
      </c>
      <c r="H31" s="40">
        <v>2</v>
      </c>
      <c r="I31" s="38">
        <v>0</v>
      </c>
      <c r="J31" s="38">
        <v>0.1</v>
      </c>
      <c r="K31" s="38">
        <v>0.3</v>
      </c>
      <c r="L31" s="38">
        <v>0.6</v>
      </c>
      <c r="M31" s="40">
        <v>61006</v>
      </c>
      <c r="N31" s="110">
        <v>0</v>
      </c>
      <c r="O31" s="110">
        <v>0</v>
      </c>
      <c r="P31" s="110">
        <v>0</v>
      </c>
      <c r="Q31" s="110">
        <v>15000000</v>
      </c>
      <c r="R31" s="110">
        <v>0</v>
      </c>
      <c r="S31" s="110">
        <v>0</v>
      </c>
      <c r="T31" s="110">
        <v>0</v>
      </c>
      <c r="U31" s="110">
        <v>0</v>
      </c>
      <c r="V31" s="110">
        <v>0</v>
      </c>
      <c r="W31" s="110">
        <v>0</v>
      </c>
      <c r="X31" s="117">
        <v>0</v>
      </c>
      <c r="Y31" s="110">
        <v>0</v>
      </c>
      <c r="Z31" s="110">
        <v>0</v>
      </c>
      <c r="AA31" s="110">
        <v>0</v>
      </c>
      <c r="AB31" s="110">
        <v>0</v>
      </c>
      <c r="AC31" s="111"/>
      <c r="AD31" s="92"/>
      <c r="AE31" s="112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</row>
    <row r="32" spans="1:59" s="113" customFormat="1" ht="78.75" customHeight="1" x14ac:dyDescent="0.2">
      <c r="A32" s="298"/>
      <c r="B32" s="298"/>
      <c r="C32" s="298"/>
      <c r="D32" s="338" t="s">
        <v>264</v>
      </c>
      <c r="E32" s="338"/>
      <c r="F32" s="53" t="s">
        <v>272</v>
      </c>
      <c r="G32" s="40" t="s">
        <v>19</v>
      </c>
      <c r="H32" s="40">
        <v>1</v>
      </c>
      <c r="I32" s="38">
        <v>0</v>
      </c>
      <c r="J32" s="38">
        <v>0.2</v>
      </c>
      <c r="K32" s="38">
        <v>0.3</v>
      </c>
      <c r="L32" s="38">
        <v>0.5</v>
      </c>
      <c r="M32" s="40">
        <v>61006</v>
      </c>
      <c r="N32" s="110">
        <v>0</v>
      </c>
      <c r="O32" s="110">
        <v>0</v>
      </c>
      <c r="P32" s="110">
        <v>0</v>
      </c>
      <c r="Q32" s="110">
        <v>15000000</v>
      </c>
      <c r="R32" s="110">
        <v>0</v>
      </c>
      <c r="S32" s="110">
        <v>0</v>
      </c>
      <c r="T32" s="110">
        <v>0</v>
      </c>
      <c r="U32" s="110">
        <v>0</v>
      </c>
      <c r="V32" s="110">
        <v>0</v>
      </c>
      <c r="W32" s="110">
        <v>0</v>
      </c>
      <c r="X32" s="117">
        <v>0</v>
      </c>
      <c r="Y32" s="110">
        <v>0</v>
      </c>
      <c r="Z32" s="110">
        <v>0</v>
      </c>
      <c r="AA32" s="110">
        <v>0</v>
      </c>
      <c r="AB32" s="110">
        <v>0</v>
      </c>
      <c r="AC32" s="111"/>
      <c r="AD32" s="92"/>
      <c r="AE32" s="112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</row>
    <row r="33" spans="1:59" s="113" customFormat="1" ht="82.5" customHeight="1" x14ac:dyDescent="0.2">
      <c r="A33" s="298"/>
      <c r="B33" s="299"/>
      <c r="C33" s="299"/>
      <c r="D33" s="339" t="s">
        <v>264</v>
      </c>
      <c r="E33" s="339"/>
      <c r="F33" s="53" t="s">
        <v>273</v>
      </c>
      <c r="G33" s="40" t="s">
        <v>19</v>
      </c>
      <c r="H33" s="40">
        <v>2</v>
      </c>
      <c r="I33" s="38">
        <v>0.1</v>
      </c>
      <c r="J33" s="38">
        <v>0.3</v>
      </c>
      <c r="K33" s="38">
        <v>0.3</v>
      </c>
      <c r="L33" s="38">
        <v>0.3</v>
      </c>
      <c r="M33" s="40">
        <v>61006</v>
      </c>
      <c r="N33" s="110">
        <v>0</v>
      </c>
      <c r="O33" s="110">
        <v>0</v>
      </c>
      <c r="P33" s="110">
        <v>0</v>
      </c>
      <c r="Q33" s="110">
        <v>10000000</v>
      </c>
      <c r="R33" s="110">
        <v>0</v>
      </c>
      <c r="S33" s="110">
        <v>0</v>
      </c>
      <c r="T33" s="110">
        <v>0</v>
      </c>
      <c r="U33" s="110">
        <v>0</v>
      </c>
      <c r="V33" s="110">
        <v>0</v>
      </c>
      <c r="W33" s="110">
        <v>0</v>
      </c>
      <c r="X33" s="117">
        <v>0</v>
      </c>
      <c r="Y33" s="110">
        <v>0</v>
      </c>
      <c r="Z33" s="110">
        <v>0</v>
      </c>
      <c r="AA33" s="110">
        <v>0</v>
      </c>
      <c r="AB33" s="110">
        <v>0</v>
      </c>
      <c r="AC33" s="111"/>
      <c r="AD33" s="92"/>
      <c r="AE33" s="112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</row>
    <row r="34" spans="1:59" s="113" customFormat="1" ht="54.75" customHeight="1" x14ac:dyDescent="0.2">
      <c r="A34" s="298"/>
      <c r="B34" s="297" t="s">
        <v>274</v>
      </c>
      <c r="C34" s="297" t="s">
        <v>275</v>
      </c>
      <c r="D34" s="337" t="s">
        <v>276</v>
      </c>
      <c r="E34" s="337">
        <v>2020051290005</v>
      </c>
      <c r="F34" s="53" t="s">
        <v>277</v>
      </c>
      <c r="G34" s="40" t="s">
        <v>19</v>
      </c>
      <c r="H34" s="40">
        <v>1</v>
      </c>
      <c r="I34" s="38">
        <v>0.2</v>
      </c>
      <c r="J34" s="38">
        <v>0.3</v>
      </c>
      <c r="K34" s="38">
        <v>0.3</v>
      </c>
      <c r="L34" s="38">
        <v>0.2</v>
      </c>
      <c r="M34" s="40">
        <v>61006</v>
      </c>
      <c r="N34" s="110">
        <v>0</v>
      </c>
      <c r="O34" s="110">
        <v>0</v>
      </c>
      <c r="P34" s="110">
        <v>0</v>
      </c>
      <c r="Q34" s="110">
        <v>20000000</v>
      </c>
      <c r="R34" s="110">
        <v>0</v>
      </c>
      <c r="S34" s="110">
        <v>0</v>
      </c>
      <c r="T34" s="110">
        <v>0</v>
      </c>
      <c r="U34" s="110">
        <v>0</v>
      </c>
      <c r="V34" s="110">
        <v>0</v>
      </c>
      <c r="W34" s="110">
        <v>0</v>
      </c>
      <c r="X34" s="117">
        <v>0</v>
      </c>
      <c r="Y34" s="110">
        <v>0</v>
      </c>
      <c r="Z34" s="110">
        <v>0</v>
      </c>
      <c r="AA34" s="110">
        <v>0</v>
      </c>
      <c r="AB34" s="110">
        <v>0</v>
      </c>
      <c r="AC34" s="111"/>
      <c r="AD34" s="92"/>
      <c r="AE34" s="112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</row>
    <row r="35" spans="1:59" s="113" customFormat="1" ht="39.75" customHeight="1" x14ac:dyDescent="0.2">
      <c r="A35" s="298"/>
      <c r="B35" s="298"/>
      <c r="C35" s="298"/>
      <c r="D35" s="338" t="s">
        <v>276</v>
      </c>
      <c r="E35" s="338"/>
      <c r="F35" s="53" t="s">
        <v>278</v>
      </c>
      <c r="G35" s="40" t="s">
        <v>19</v>
      </c>
      <c r="H35" s="40">
        <v>2</v>
      </c>
      <c r="I35" s="38">
        <v>0</v>
      </c>
      <c r="J35" s="38">
        <v>0.1</v>
      </c>
      <c r="K35" s="38">
        <v>0.3</v>
      </c>
      <c r="L35" s="38">
        <v>0.6</v>
      </c>
      <c r="M35" s="40">
        <v>61006</v>
      </c>
      <c r="N35" s="110">
        <v>0</v>
      </c>
      <c r="O35" s="110">
        <v>0</v>
      </c>
      <c r="P35" s="110">
        <v>0</v>
      </c>
      <c r="Q35" s="110">
        <v>15000000</v>
      </c>
      <c r="R35" s="110">
        <v>0</v>
      </c>
      <c r="S35" s="110">
        <v>0</v>
      </c>
      <c r="T35" s="110">
        <v>0</v>
      </c>
      <c r="U35" s="110">
        <v>0</v>
      </c>
      <c r="V35" s="110">
        <v>0</v>
      </c>
      <c r="W35" s="110">
        <v>0</v>
      </c>
      <c r="X35" s="117">
        <v>0</v>
      </c>
      <c r="Y35" s="110">
        <v>0</v>
      </c>
      <c r="Z35" s="110">
        <v>0</v>
      </c>
      <c r="AA35" s="110">
        <v>0</v>
      </c>
      <c r="AB35" s="110">
        <v>0</v>
      </c>
      <c r="AC35" s="111"/>
      <c r="AD35" s="92"/>
      <c r="AE35" s="112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</row>
    <row r="36" spans="1:59" s="113" customFormat="1" ht="63" customHeight="1" x14ac:dyDescent="0.2">
      <c r="A36" s="298"/>
      <c r="B36" s="298"/>
      <c r="C36" s="298"/>
      <c r="D36" s="338" t="s">
        <v>276</v>
      </c>
      <c r="E36" s="338"/>
      <c r="F36" s="53" t="s">
        <v>279</v>
      </c>
      <c r="G36" s="40" t="s">
        <v>19</v>
      </c>
      <c r="H36" s="40">
        <v>2</v>
      </c>
      <c r="I36" s="38">
        <v>0</v>
      </c>
      <c r="J36" s="38">
        <v>0.1</v>
      </c>
      <c r="K36" s="38">
        <v>0.45</v>
      </c>
      <c r="L36" s="38">
        <v>0.45</v>
      </c>
      <c r="M36" s="40">
        <v>61006</v>
      </c>
      <c r="N36" s="110">
        <v>0</v>
      </c>
      <c r="O36" s="110">
        <v>0</v>
      </c>
      <c r="P36" s="110">
        <v>0</v>
      </c>
      <c r="Q36" s="110">
        <v>15000000</v>
      </c>
      <c r="R36" s="110">
        <v>0</v>
      </c>
      <c r="S36" s="110">
        <v>0</v>
      </c>
      <c r="T36" s="110">
        <v>0</v>
      </c>
      <c r="U36" s="110">
        <v>0</v>
      </c>
      <c r="V36" s="110">
        <v>0</v>
      </c>
      <c r="W36" s="110">
        <v>0</v>
      </c>
      <c r="X36" s="117">
        <v>0</v>
      </c>
      <c r="Y36" s="110">
        <v>0</v>
      </c>
      <c r="Z36" s="110">
        <v>0</v>
      </c>
      <c r="AA36" s="110">
        <v>0</v>
      </c>
      <c r="AB36" s="110">
        <v>0</v>
      </c>
      <c r="AC36" s="111"/>
      <c r="AD36" s="92"/>
      <c r="AE36" s="112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</row>
    <row r="37" spans="1:59" s="113" customFormat="1" ht="28.5" x14ac:dyDescent="0.2">
      <c r="A37" s="298"/>
      <c r="B37" s="298"/>
      <c r="C37" s="298"/>
      <c r="D37" s="338" t="s">
        <v>276</v>
      </c>
      <c r="E37" s="338"/>
      <c r="F37" s="53" t="s">
        <v>280</v>
      </c>
      <c r="G37" s="40" t="s">
        <v>19</v>
      </c>
      <c r="H37" s="40">
        <v>1</v>
      </c>
      <c r="I37" s="38">
        <v>0</v>
      </c>
      <c r="J37" s="38">
        <v>0</v>
      </c>
      <c r="K37" s="38">
        <v>0.5</v>
      </c>
      <c r="L37" s="38">
        <v>0.5</v>
      </c>
      <c r="M37" s="40">
        <v>61006</v>
      </c>
      <c r="N37" s="110">
        <v>0</v>
      </c>
      <c r="O37" s="110">
        <v>0</v>
      </c>
      <c r="P37" s="110">
        <v>0</v>
      </c>
      <c r="Q37" s="110">
        <v>15000000</v>
      </c>
      <c r="R37" s="110">
        <v>0</v>
      </c>
      <c r="S37" s="110">
        <v>0</v>
      </c>
      <c r="T37" s="110">
        <v>0</v>
      </c>
      <c r="U37" s="110">
        <v>0</v>
      </c>
      <c r="V37" s="110">
        <v>0</v>
      </c>
      <c r="W37" s="110">
        <v>0</v>
      </c>
      <c r="X37" s="117">
        <v>0</v>
      </c>
      <c r="Y37" s="110">
        <v>0</v>
      </c>
      <c r="Z37" s="110">
        <v>0</v>
      </c>
      <c r="AA37" s="110">
        <v>0</v>
      </c>
      <c r="AB37" s="110">
        <v>0</v>
      </c>
      <c r="AC37" s="111"/>
      <c r="AD37" s="92"/>
      <c r="AE37" s="112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</row>
    <row r="38" spans="1:59" s="113" customFormat="1" ht="63.75" customHeight="1" x14ac:dyDescent="0.2">
      <c r="A38" s="298"/>
      <c r="B38" s="298"/>
      <c r="C38" s="299"/>
      <c r="D38" s="338" t="s">
        <v>276</v>
      </c>
      <c r="E38" s="338"/>
      <c r="F38" s="53" t="s">
        <v>281</v>
      </c>
      <c r="G38" s="40" t="s">
        <v>19</v>
      </c>
      <c r="H38" s="40">
        <v>1</v>
      </c>
      <c r="I38" s="38">
        <v>0</v>
      </c>
      <c r="J38" s="38">
        <v>0</v>
      </c>
      <c r="K38" s="38">
        <v>0.5</v>
      </c>
      <c r="L38" s="38">
        <v>0.5</v>
      </c>
      <c r="M38" s="40">
        <v>61006</v>
      </c>
      <c r="N38" s="110">
        <v>0</v>
      </c>
      <c r="O38" s="110">
        <v>0</v>
      </c>
      <c r="P38" s="110">
        <v>0</v>
      </c>
      <c r="Q38" s="110">
        <v>15000000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7">
        <v>0</v>
      </c>
      <c r="Y38" s="110">
        <v>0</v>
      </c>
      <c r="Z38" s="110">
        <v>0</v>
      </c>
      <c r="AA38" s="110">
        <v>0</v>
      </c>
      <c r="AB38" s="110">
        <v>0</v>
      </c>
      <c r="AC38" s="111"/>
      <c r="AD38" s="92"/>
      <c r="AE38" s="112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</row>
    <row r="39" spans="1:59" s="113" customFormat="1" ht="55.5" customHeight="1" x14ac:dyDescent="0.2">
      <c r="A39" s="298"/>
      <c r="B39" s="298"/>
      <c r="C39" s="297" t="s">
        <v>282</v>
      </c>
      <c r="D39" s="338" t="s">
        <v>276</v>
      </c>
      <c r="E39" s="338"/>
      <c r="F39" s="53" t="s">
        <v>283</v>
      </c>
      <c r="G39" s="40" t="s">
        <v>19</v>
      </c>
      <c r="H39" s="40">
        <v>1</v>
      </c>
      <c r="I39" s="38">
        <v>0</v>
      </c>
      <c r="J39" s="38">
        <v>0.3</v>
      </c>
      <c r="K39" s="38">
        <v>0.3</v>
      </c>
      <c r="L39" s="38">
        <v>0.4</v>
      </c>
      <c r="M39" s="40">
        <v>61006</v>
      </c>
      <c r="N39" s="110">
        <v>0</v>
      </c>
      <c r="O39" s="110">
        <v>0</v>
      </c>
      <c r="P39" s="110">
        <v>0</v>
      </c>
      <c r="Q39" s="110">
        <v>37000000</v>
      </c>
      <c r="R39" s="110">
        <v>0</v>
      </c>
      <c r="S39" s="110">
        <v>0</v>
      </c>
      <c r="T39" s="110">
        <v>0</v>
      </c>
      <c r="U39" s="110">
        <v>0</v>
      </c>
      <c r="V39" s="110">
        <v>0</v>
      </c>
      <c r="W39" s="110">
        <v>0</v>
      </c>
      <c r="X39" s="117">
        <v>0</v>
      </c>
      <c r="Y39" s="110">
        <v>0</v>
      </c>
      <c r="Z39" s="110">
        <v>0</v>
      </c>
      <c r="AA39" s="110">
        <v>0</v>
      </c>
      <c r="AB39" s="110">
        <v>0</v>
      </c>
      <c r="AC39" s="111"/>
      <c r="AD39" s="92"/>
      <c r="AE39" s="112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</row>
    <row r="40" spans="1:59" s="113" customFormat="1" ht="68.25" customHeight="1" x14ac:dyDescent="0.2">
      <c r="A40" s="298"/>
      <c r="B40" s="298"/>
      <c r="C40" s="299"/>
      <c r="D40" s="339" t="s">
        <v>276</v>
      </c>
      <c r="E40" s="339"/>
      <c r="F40" s="53" t="s">
        <v>284</v>
      </c>
      <c r="G40" s="40" t="s">
        <v>19</v>
      </c>
      <c r="H40" s="40">
        <v>1</v>
      </c>
      <c r="I40" s="38">
        <v>0.2</v>
      </c>
      <c r="J40" s="38">
        <v>0.4</v>
      </c>
      <c r="K40" s="38">
        <v>0.2</v>
      </c>
      <c r="L40" s="38">
        <v>0.2</v>
      </c>
      <c r="M40" s="40">
        <v>61006</v>
      </c>
      <c r="N40" s="110">
        <v>0</v>
      </c>
      <c r="O40" s="110">
        <v>0</v>
      </c>
      <c r="P40" s="110">
        <v>0</v>
      </c>
      <c r="Q40" s="110">
        <v>23000000</v>
      </c>
      <c r="R40" s="110">
        <v>0</v>
      </c>
      <c r="S40" s="110">
        <v>0</v>
      </c>
      <c r="T40" s="110">
        <v>0</v>
      </c>
      <c r="U40" s="110">
        <v>0</v>
      </c>
      <c r="V40" s="110">
        <v>0</v>
      </c>
      <c r="W40" s="110">
        <v>0</v>
      </c>
      <c r="X40" s="117">
        <v>0</v>
      </c>
      <c r="Y40" s="110">
        <v>0</v>
      </c>
      <c r="Z40" s="110">
        <v>0</v>
      </c>
      <c r="AA40" s="110">
        <v>0</v>
      </c>
      <c r="AB40" s="110">
        <v>0</v>
      </c>
      <c r="AC40" s="111"/>
      <c r="AD40" s="92"/>
      <c r="AE40" s="112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</row>
    <row r="41" spans="1:59" s="113" customFormat="1" ht="71.25" x14ac:dyDescent="0.2">
      <c r="A41" s="298"/>
      <c r="B41" s="299"/>
      <c r="C41" s="114" t="s">
        <v>285</v>
      </c>
      <c r="D41" s="40" t="s">
        <v>262</v>
      </c>
      <c r="E41" s="115">
        <v>2020051290012</v>
      </c>
      <c r="F41" s="53" t="s">
        <v>286</v>
      </c>
      <c r="G41" s="40" t="s">
        <v>19</v>
      </c>
      <c r="H41" s="40">
        <v>1</v>
      </c>
      <c r="I41" s="38">
        <v>0.25</v>
      </c>
      <c r="J41" s="38">
        <v>0.25</v>
      </c>
      <c r="K41" s="38">
        <v>0.25</v>
      </c>
      <c r="L41" s="38">
        <v>0.25</v>
      </c>
      <c r="M41" s="40">
        <v>30601</v>
      </c>
      <c r="N41" s="110">
        <v>0</v>
      </c>
      <c r="O41" s="110">
        <v>0</v>
      </c>
      <c r="P41" s="110">
        <v>0</v>
      </c>
      <c r="Q41" s="110">
        <v>0</v>
      </c>
      <c r="R41" s="110">
        <f>1923379000-40000000</f>
        <v>1883379000</v>
      </c>
      <c r="S41" s="110">
        <v>0</v>
      </c>
      <c r="T41" s="110">
        <v>0</v>
      </c>
      <c r="U41" s="110">
        <v>0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1"/>
      <c r="AD41" s="92"/>
      <c r="AE41" s="112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</row>
    <row r="42" spans="1:59" s="113" customFormat="1" ht="71.25" x14ac:dyDescent="0.2">
      <c r="A42" s="298"/>
      <c r="B42" s="297" t="s">
        <v>287</v>
      </c>
      <c r="C42" s="114" t="s">
        <v>288</v>
      </c>
      <c r="D42" s="337" t="s">
        <v>289</v>
      </c>
      <c r="E42" s="337">
        <v>2020051290007</v>
      </c>
      <c r="F42" s="53" t="s">
        <v>290</v>
      </c>
      <c r="G42" s="40" t="s">
        <v>19</v>
      </c>
      <c r="H42" s="40">
        <v>1</v>
      </c>
      <c r="I42" s="38">
        <v>0.25</v>
      </c>
      <c r="J42" s="38">
        <v>0.25</v>
      </c>
      <c r="K42" s="38">
        <v>0.25</v>
      </c>
      <c r="L42" s="38">
        <v>0.25</v>
      </c>
      <c r="M42" s="40">
        <v>30901</v>
      </c>
      <c r="N42" s="110">
        <v>0</v>
      </c>
      <c r="O42" s="110">
        <v>0</v>
      </c>
      <c r="P42" s="110">
        <v>0</v>
      </c>
      <c r="Q42" s="110">
        <v>0</v>
      </c>
      <c r="R42" s="110">
        <v>40000000</v>
      </c>
      <c r="S42" s="110">
        <v>0</v>
      </c>
      <c r="T42" s="110">
        <v>0</v>
      </c>
      <c r="U42" s="110">
        <v>0</v>
      </c>
      <c r="V42" s="110">
        <v>0</v>
      </c>
      <c r="W42" s="110">
        <v>0</v>
      </c>
      <c r="X42" s="110">
        <v>0</v>
      </c>
      <c r="Y42" s="110">
        <v>0</v>
      </c>
      <c r="Z42" s="110">
        <v>0</v>
      </c>
      <c r="AA42" s="110">
        <v>0</v>
      </c>
      <c r="AB42" s="110">
        <v>0</v>
      </c>
      <c r="AC42" s="111"/>
      <c r="AD42" s="92"/>
      <c r="AE42" s="112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</row>
    <row r="43" spans="1:59" s="113" customFormat="1" ht="60" customHeight="1" x14ac:dyDescent="0.2">
      <c r="A43" s="298"/>
      <c r="B43" s="298"/>
      <c r="C43" s="297" t="s">
        <v>291</v>
      </c>
      <c r="D43" s="338" t="s">
        <v>289</v>
      </c>
      <c r="E43" s="338"/>
      <c r="F43" s="325" t="s">
        <v>292</v>
      </c>
      <c r="G43" s="297" t="s">
        <v>19</v>
      </c>
      <c r="H43" s="297">
        <v>1</v>
      </c>
      <c r="I43" s="328">
        <v>0</v>
      </c>
      <c r="J43" s="328">
        <v>0.2</v>
      </c>
      <c r="K43" s="328">
        <v>0.3</v>
      </c>
      <c r="L43" s="328">
        <v>0.5</v>
      </c>
      <c r="M43" s="40">
        <v>30901</v>
      </c>
      <c r="N43" s="110">
        <v>0</v>
      </c>
      <c r="O43" s="110">
        <v>0</v>
      </c>
      <c r="P43" s="110">
        <v>0</v>
      </c>
      <c r="Q43" s="110">
        <v>0</v>
      </c>
      <c r="R43" s="110">
        <v>5000000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1"/>
      <c r="AD43" s="92"/>
      <c r="AE43" s="112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</row>
    <row r="44" spans="1:59" s="113" customFormat="1" ht="60" customHeight="1" x14ac:dyDescent="0.2">
      <c r="A44" s="298"/>
      <c r="B44" s="298"/>
      <c r="C44" s="299"/>
      <c r="D44" s="339" t="s">
        <v>289</v>
      </c>
      <c r="E44" s="339"/>
      <c r="F44" s="327"/>
      <c r="G44" s="299" t="s">
        <v>19</v>
      </c>
      <c r="H44" s="299"/>
      <c r="I44" s="330"/>
      <c r="J44" s="330"/>
      <c r="K44" s="330"/>
      <c r="L44" s="330"/>
      <c r="M44" s="40">
        <v>30901</v>
      </c>
      <c r="N44" s="110">
        <v>0</v>
      </c>
      <c r="O44" s="110">
        <v>0</v>
      </c>
      <c r="P44" s="110">
        <v>0</v>
      </c>
      <c r="Q44" s="110">
        <v>0</v>
      </c>
      <c r="R44" s="110">
        <v>5000000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1"/>
      <c r="AD44" s="92"/>
      <c r="AE44" s="112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</row>
    <row r="45" spans="1:59" s="113" customFormat="1" ht="60" customHeight="1" x14ac:dyDescent="0.2">
      <c r="A45" s="298"/>
      <c r="B45" s="298"/>
      <c r="C45" s="297" t="s">
        <v>293</v>
      </c>
      <c r="D45" s="337" t="s">
        <v>294</v>
      </c>
      <c r="E45" s="337">
        <v>2020051290013</v>
      </c>
      <c r="F45" s="53" t="s">
        <v>295</v>
      </c>
      <c r="G45" s="40" t="s">
        <v>19</v>
      </c>
      <c r="H45" s="40">
        <v>1</v>
      </c>
      <c r="I45" s="38">
        <v>0</v>
      </c>
      <c r="J45" s="38">
        <v>0.25</v>
      </c>
      <c r="K45" s="38">
        <v>0.5</v>
      </c>
      <c r="L45" s="38">
        <v>0.25</v>
      </c>
      <c r="M45" s="40">
        <v>51502</v>
      </c>
      <c r="N45" s="110">
        <v>0</v>
      </c>
      <c r="O45" s="110">
        <v>0</v>
      </c>
      <c r="P45" s="110">
        <v>0</v>
      </c>
      <c r="Q45" s="110">
        <v>0</v>
      </c>
      <c r="R45" s="110"/>
      <c r="S45" s="110">
        <v>0</v>
      </c>
      <c r="T45" s="110">
        <v>0</v>
      </c>
      <c r="U45" s="110">
        <v>0</v>
      </c>
      <c r="V45" s="110">
        <v>0</v>
      </c>
      <c r="W45" s="110">
        <v>0</v>
      </c>
      <c r="X45" s="110">
        <v>0</v>
      </c>
      <c r="Y45" s="110">
        <v>50000000</v>
      </c>
      <c r="Z45" s="110">
        <v>0</v>
      </c>
      <c r="AA45" s="110">
        <v>0</v>
      </c>
      <c r="AB45" s="110">
        <v>0</v>
      </c>
      <c r="AC45" s="111"/>
      <c r="AD45" s="92"/>
      <c r="AE45" s="112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</row>
    <row r="46" spans="1:59" s="113" customFormat="1" ht="60" customHeight="1" x14ac:dyDescent="0.2">
      <c r="A46" s="298"/>
      <c r="B46" s="298"/>
      <c r="C46" s="299"/>
      <c r="D46" s="338" t="s">
        <v>294</v>
      </c>
      <c r="E46" s="338"/>
      <c r="F46" s="53" t="s">
        <v>296</v>
      </c>
      <c r="G46" s="40" t="s">
        <v>19</v>
      </c>
      <c r="H46" s="40">
        <v>1</v>
      </c>
      <c r="I46" s="38">
        <v>0.1</v>
      </c>
      <c r="J46" s="38">
        <v>0.2</v>
      </c>
      <c r="K46" s="38">
        <v>0.3</v>
      </c>
      <c r="L46" s="38">
        <v>0.4</v>
      </c>
      <c r="M46" s="40">
        <v>51502</v>
      </c>
      <c r="N46" s="110">
        <v>0</v>
      </c>
      <c r="O46" s="110">
        <v>0</v>
      </c>
      <c r="P46" s="110">
        <v>0</v>
      </c>
      <c r="Q46" s="110">
        <v>0</v>
      </c>
      <c r="R46" s="110"/>
      <c r="S46" s="110">
        <v>0</v>
      </c>
      <c r="T46" s="110">
        <v>0</v>
      </c>
      <c r="U46" s="110">
        <v>0</v>
      </c>
      <c r="V46" s="110">
        <v>0</v>
      </c>
      <c r="W46" s="110">
        <v>0</v>
      </c>
      <c r="X46" s="110">
        <v>0</v>
      </c>
      <c r="Y46" s="110">
        <v>50000000</v>
      </c>
      <c r="Z46" s="110">
        <v>0</v>
      </c>
      <c r="AA46" s="110">
        <v>0</v>
      </c>
      <c r="AB46" s="110">
        <v>0</v>
      </c>
      <c r="AC46" s="111"/>
      <c r="AD46" s="92"/>
      <c r="AE46" s="112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</row>
    <row r="47" spans="1:59" s="113" customFormat="1" ht="27" customHeight="1" x14ac:dyDescent="0.2">
      <c r="A47" s="298"/>
      <c r="B47" s="298"/>
      <c r="C47" s="297" t="s">
        <v>297</v>
      </c>
      <c r="D47" s="338" t="s">
        <v>294</v>
      </c>
      <c r="E47" s="338"/>
      <c r="F47" s="325" t="s">
        <v>298</v>
      </c>
      <c r="G47" s="297" t="s">
        <v>19</v>
      </c>
      <c r="H47" s="297">
        <v>1</v>
      </c>
      <c r="I47" s="328">
        <v>0.25</v>
      </c>
      <c r="J47" s="328">
        <v>0.25</v>
      </c>
      <c r="K47" s="328">
        <v>0.25</v>
      </c>
      <c r="L47" s="328">
        <v>0.25</v>
      </c>
      <c r="M47" s="40">
        <v>31503</v>
      </c>
      <c r="N47" s="110">
        <v>0</v>
      </c>
      <c r="O47" s="110">
        <v>0</v>
      </c>
      <c r="P47" s="110">
        <v>0</v>
      </c>
      <c r="Q47" s="110">
        <v>0</v>
      </c>
      <c r="R47" s="110">
        <v>70000000</v>
      </c>
      <c r="S47" s="110">
        <v>0</v>
      </c>
      <c r="T47" s="110">
        <v>0</v>
      </c>
      <c r="U47" s="110">
        <v>0</v>
      </c>
      <c r="V47" s="110">
        <v>0</v>
      </c>
      <c r="W47" s="110">
        <v>0</v>
      </c>
      <c r="X47" s="110">
        <v>0</v>
      </c>
      <c r="Y47" s="110"/>
      <c r="Z47" s="110">
        <v>0</v>
      </c>
      <c r="AA47" s="110">
        <v>0</v>
      </c>
      <c r="AB47" s="110">
        <v>0</v>
      </c>
      <c r="AC47" s="111"/>
      <c r="AD47" s="92"/>
      <c r="AE47" s="112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</row>
    <row r="48" spans="1:59" s="113" customFormat="1" ht="27" customHeight="1" x14ac:dyDescent="0.2">
      <c r="A48" s="298"/>
      <c r="B48" s="298"/>
      <c r="C48" s="298"/>
      <c r="D48" s="338" t="s">
        <v>294</v>
      </c>
      <c r="E48" s="338"/>
      <c r="F48" s="326"/>
      <c r="G48" s="298" t="s">
        <v>19</v>
      </c>
      <c r="H48" s="298"/>
      <c r="I48" s="329"/>
      <c r="J48" s="329"/>
      <c r="K48" s="329"/>
      <c r="L48" s="329"/>
      <c r="M48" s="40">
        <v>50507</v>
      </c>
      <c r="N48" s="110">
        <v>0</v>
      </c>
      <c r="O48" s="110">
        <v>0</v>
      </c>
      <c r="P48" s="110">
        <v>0</v>
      </c>
      <c r="Q48" s="110">
        <v>0</v>
      </c>
      <c r="R48" s="110"/>
      <c r="S48" s="110">
        <v>0</v>
      </c>
      <c r="T48" s="110">
        <v>0</v>
      </c>
      <c r="U48" s="110">
        <v>0</v>
      </c>
      <c r="V48" s="110">
        <v>0</v>
      </c>
      <c r="W48" s="110">
        <v>0</v>
      </c>
      <c r="X48" s="110">
        <v>0</v>
      </c>
      <c r="Y48" s="110">
        <v>56578200.729999997</v>
      </c>
      <c r="Z48" s="110">
        <v>0</v>
      </c>
      <c r="AA48" s="110">
        <v>0</v>
      </c>
      <c r="AB48" s="110">
        <v>0</v>
      </c>
      <c r="AC48" s="111"/>
      <c r="AD48" s="92"/>
      <c r="AE48" s="112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</row>
    <row r="49" spans="1:74" s="113" customFormat="1" ht="27" customHeight="1" x14ac:dyDescent="0.2">
      <c r="A49" s="298"/>
      <c r="B49" s="298"/>
      <c r="C49" s="298"/>
      <c r="D49" s="339" t="s">
        <v>294</v>
      </c>
      <c r="E49" s="339"/>
      <c r="F49" s="327"/>
      <c r="G49" s="299" t="s">
        <v>19</v>
      </c>
      <c r="H49" s="299"/>
      <c r="I49" s="330"/>
      <c r="J49" s="330"/>
      <c r="K49" s="330"/>
      <c r="L49" s="330"/>
      <c r="M49" s="40">
        <v>31503</v>
      </c>
      <c r="N49" s="110">
        <v>0</v>
      </c>
      <c r="O49" s="110">
        <v>0</v>
      </c>
      <c r="P49" s="110">
        <v>0</v>
      </c>
      <c r="Q49" s="110">
        <v>0</v>
      </c>
      <c r="R49" s="110">
        <v>120260412</v>
      </c>
      <c r="S49" s="110">
        <v>0</v>
      </c>
      <c r="T49" s="110">
        <v>0</v>
      </c>
      <c r="U49" s="110">
        <v>0</v>
      </c>
      <c r="V49" s="110">
        <v>0</v>
      </c>
      <c r="W49" s="110">
        <v>0</v>
      </c>
      <c r="X49" s="110">
        <v>0</v>
      </c>
      <c r="Y49" s="110">
        <v>0</v>
      </c>
      <c r="Z49" s="110">
        <v>0</v>
      </c>
      <c r="AA49" s="110">
        <v>0</v>
      </c>
      <c r="AB49" s="110">
        <v>0</v>
      </c>
      <c r="AC49" s="111"/>
      <c r="AD49" s="92"/>
      <c r="AE49" s="112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</row>
    <row r="50" spans="1:74" s="113" customFormat="1" ht="60" customHeight="1" x14ac:dyDescent="0.2">
      <c r="A50" s="298"/>
      <c r="B50" s="298"/>
      <c r="C50" s="298"/>
      <c r="D50" s="337" t="s">
        <v>289</v>
      </c>
      <c r="E50" s="337">
        <v>2020051290007</v>
      </c>
      <c r="F50" s="53" t="s">
        <v>299</v>
      </c>
      <c r="G50" s="40" t="s">
        <v>19</v>
      </c>
      <c r="H50" s="40">
        <v>1</v>
      </c>
      <c r="I50" s="38">
        <v>0.1</v>
      </c>
      <c r="J50" s="38">
        <v>0.2</v>
      </c>
      <c r="K50" s="38">
        <v>0.4</v>
      </c>
      <c r="L50" s="38">
        <v>0.3</v>
      </c>
      <c r="M50" s="40">
        <v>30901</v>
      </c>
      <c r="N50" s="110">
        <v>0</v>
      </c>
      <c r="O50" s="110">
        <v>0</v>
      </c>
      <c r="P50" s="110">
        <v>0</v>
      </c>
      <c r="Q50" s="110">
        <v>0</v>
      </c>
      <c r="R50" s="110">
        <v>25000000</v>
      </c>
      <c r="S50" s="110">
        <v>0</v>
      </c>
      <c r="T50" s="110">
        <v>0</v>
      </c>
      <c r="U50" s="110">
        <v>0</v>
      </c>
      <c r="V50" s="110">
        <v>0</v>
      </c>
      <c r="W50" s="110">
        <v>0</v>
      </c>
      <c r="X50" s="110">
        <v>0</v>
      </c>
      <c r="Y50" s="110">
        <v>0</v>
      </c>
      <c r="Z50" s="110">
        <v>0</v>
      </c>
      <c r="AA50" s="110">
        <v>0</v>
      </c>
      <c r="AB50" s="110">
        <v>0</v>
      </c>
      <c r="AC50" s="111"/>
      <c r="AD50" s="92"/>
      <c r="AE50" s="112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</row>
    <row r="51" spans="1:74" s="113" customFormat="1" ht="60" customHeight="1" x14ac:dyDescent="0.2">
      <c r="A51" s="298"/>
      <c r="B51" s="298"/>
      <c r="C51" s="298"/>
      <c r="D51" s="338" t="s">
        <v>289</v>
      </c>
      <c r="E51" s="338"/>
      <c r="F51" s="53" t="s">
        <v>300</v>
      </c>
      <c r="G51" s="40" t="s">
        <v>19</v>
      </c>
      <c r="H51" s="40">
        <v>2</v>
      </c>
      <c r="I51" s="38">
        <v>0.1</v>
      </c>
      <c r="J51" s="38">
        <v>0.1</v>
      </c>
      <c r="K51" s="38">
        <v>0.4</v>
      </c>
      <c r="L51" s="38">
        <v>0.4</v>
      </c>
      <c r="M51" s="40">
        <v>30901</v>
      </c>
      <c r="N51" s="110">
        <v>0</v>
      </c>
      <c r="O51" s="110">
        <v>0</v>
      </c>
      <c r="P51" s="110">
        <v>0</v>
      </c>
      <c r="Q51" s="110">
        <v>0</v>
      </c>
      <c r="R51" s="110">
        <v>6000000</v>
      </c>
      <c r="S51" s="110">
        <v>0</v>
      </c>
      <c r="T51" s="110">
        <v>0</v>
      </c>
      <c r="U51" s="110">
        <v>0</v>
      </c>
      <c r="V51" s="110">
        <v>0</v>
      </c>
      <c r="W51" s="110">
        <v>0</v>
      </c>
      <c r="X51" s="110">
        <v>0</v>
      </c>
      <c r="Y51" s="110">
        <v>0</v>
      </c>
      <c r="Z51" s="110">
        <v>0</v>
      </c>
      <c r="AA51" s="110">
        <v>0</v>
      </c>
      <c r="AB51" s="110">
        <v>0</v>
      </c>
      <c r="AC51" s="111"/>
      <c r="AD51" s="92"/>
      <c r="AE51" s="112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</row>
    <row r="52" spans="1:74" s="113" customFormat="1" ht="60" customHeight="1" x14ac:dyDescent="0.2">
      <c r="A52" s="298"/>
      <c r="B52" s="298"/>
      <c r="C52" s="298"/>
      <c r="D52" s="338" t="s">
        <v>289</v>
      </c>
      <c r="E52" s="338"/>
      <c r="F52" s="53" t="s">
        <v>301</v>
      </c>
      <c r="G52" s="40" t="s">
        <v>19</v>
      </c>
      <c r="H52" s="40">
        <v>1</v>
      </c>
      <c r="I52" s="38">
        <v>0.1</v>
      </c>
      <c r="J52" s="38">
        <v>0.2</v>
      </c>
      <c r="K52" s="38">
        <v>0.4</v>
      </c>
      <c r="L52" s="38">
        <v>0.3</v>
      </c>
      <c r="M52" s="40">
        <v>51502</v>
      </c>
      <c r="N52" s="110">
        <v>0</v>
      </c>
      <c r="O52" s="110">
        <v>0</v>
      </c>
      <c r="P52" s="110">
        <v>0</v>
      </c>
      <c r="Q52" s="110">
        <v>0</v>
      </c>
      <c r="R52" s="110"/>
      <c r="S52" s="110">
        <v>0</v>
      </c>
      <c r="T52" s="110">
        <v>0</v>
      </c>
      <c r="U52" s="110">
        <v>0</v>
      </c>
      <c r="V52" s="110">
        <v>0</v>
      </c>
      <c r="W52" s="110">
        <v>0</v>
      </c>
      <c r="X52" s="110">
        <v>0</v>
      </c>
      <c r="Y52" s="110">
        <v>20000000</v>
      </c>
      <c r="Z52" s="110">
        <v>0</v>
      </c>
      <c r="AA52" s="110">
        <v>0</v>
      </c>
      <c r="AB52" s="110">
        <v>0</v>
      </c>
      <c r="AC52" s="111"/>
      <c r="AD52" s="92"/>
      <c r="AE52" s="112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</row>
    <row r="53" spans="1:74" s="113" customFormat="1" ht="60" customHeight="1" x14ac:dyDescent="0.2">
      <c r="A53" s="298"/>
      <c r="B53" s="298"/>
      <c r="C53" s="298"/>
      <c r="D53" s="338" t="s">
        <v>289</v>
      </c>
      <c r="E53" s="338"/>
      <c r="F53" s="53" t="s">
        <v>302</v>
      </c>
      <c r="G53" s="40" t="s">
        <v>19</v>
      </c>
      <c r="H53" s="40">
        <v>0</v>
      </c>
      <c r="I53" s="38">
        <v>0</v>
      </c>
      <c r="J53" s="38">
        <v>0</v>
      </c>
      <c r="K53" s="38">
        <v>0</v>
      </c>
      <c r="L53" s="38">
        <v>0</v>
      </c>
      <c r="M53" s="40">
        <v>30901</v>
      </c>
      <c r="N53" s="110">
        <v>0</v>
      </c>
      <c r="O53" s="110">
        <v>0</v>
      </c>
      <c r="P53" s="110">
        <v>0</v>
      </c>
      <c r="Q53" s="110">
        <v>0</v>
      </c>
      <c r="R53" s="110">
        <v>7089300</v>
      </c>
      <c r="S53" s="110">
        <v>0</v>
      </c>
      <c r="T53" s="110">
        <v>0</v>
      </c>
      <c r="U53" s="110">
        <v>0</v>
      </c>
      <c r="V53" s="110">
        <v>0</v>
      </c>
      <c r="W53" s="110">
        <v>0</v>
      </c>
      <c r="X53" s="110">
        <v>0</v>
      </c>
      <c r="Y53" s="110">
        <v>0</v>
      </c>
      <c r="Z53" s="110">
        <v>0</v>
      </c>
      <c r="AA53" s="110">
        <v>0</v>
      </c>
      <c r="AB53" s="110">
        <v>0</v>
      </c>
      <c r="AC53" s="111"/>
      <c r="AD53" s="92"/>
      <c r="AE53" s="112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</row>
    <row r="54" spans="1:74" s="113" customFormat="1" ht="60" customHeight="1" x14ac:dyDescent="0.2">
      <c r="A54" s="298"/>
      <c r="B54" s="299"/>
      <c r="C54" s="299"/>
      <c r="D54" s="339" t="s">
        <v>289</v>
      </c>
      <c r="E54" s="339"/>
      <c r="F54" s="53" t="s">
        <v>303</v>
      </c>
      <c r="G54" s="40" t="s">
        <v>19</v>
      </c>
      <c r="H54" s="40">
        <v>2</v>
      </c>
      <c r="I54" s="38">
        <v>0</v>
      </c>
      <c r="J54" s="38">
        <v>0</v>
      </c>
      <c r="K54" s="38">
        <v>0.5</v>
      </c>
      <c r="L54" s="38">
        <v>0.5</v>
      </c>
      <c r="M54" s="40">
        <v>30901</v>
      </c>
      <c r="N54" s="110">
        <v>0</v>
      </c>
      <c r="O54" s="110">
        <v>0</v>
      </c>
      <c r="P54" s="110">
        <v>0</v>
      </c>
      <c r="Q54" s="110">
        <v>0</v>
      </c>
      <c r="R54" s="110">
        <v>100000000</v>
      </c>
      <c r="S54" s="110">
        <v>0</v>
      </c>
      <c r="T54" s="110">
        <v>0</v>
      </c>
      <c r="U54" s="110">
        <v>0</v>
      </c>
      <c r="V54" s="110">
        <v>0</v>
      </c>
      <c r="W54" s="110">
        <v>0</v>
      </c>
      <c r="X54" s="110">
        <v>0</v>
      </c>
      <c r="Y54" s="110">
        <v>0</v>
      </c>
      <c r="Z54" s="110">
        <v>0</v>
      </c>
      <c r="AA54" s="110">
        <v>0</v>
      </c>
      <c r="AB54" s="110">
        <v>0</v>
      </c>
      <c r="AC54" s="111"/>
      <c r="AD54" s="92"/>
      <c r="AE54" s="112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</row>
    <row r="55" spans="1:74" s="113" customFormat="1" ht="60" customHeight="1" x14ac:dyDescent="0.2">
      <c r="A55" s="299"/>
      <c r="B55" s="114" t="s">
        <v>210</v>
      </c>
      <c r="C55" s="114" t="s">
        <v>304</v>
      </c>
      <c r="D55" s="337" t="s">
        <v>249</v>
      </c>
      <c r="E55" s="337">
        <v>2020051290015</v>
      </c>
      <c r="F55" s="53" t="s">
        <v>305</v>
      </c>
      <c r="G55" s="40" t="s">
        <v>19</v>
      </c>
      <c r="H55" s="40">
        <v>1</v>
      </c>
      <c r="I55" s="38">
        <v>0.25</v>
      </c>
      <c r="J55" s="38">
        <v>0.25</v>
      </c>
      <c r="K55" s="38">
        <v>0.5</v>
      </c>
      <c r="L55" s="38">
        <v>0.5</v>
      </c>
      <c r="M55" s="40">
        <v>31503</v>
      </c>
      <c r="N55" s="110">
        <v>0</v>
      </c>
      <c r="O55" s="110">
        <v>0</v>
      </c>
      <c r="P55" s="110">
        <v>0</v>
      </c>
      <c r="Q55" s="110">
        <v>0</v>
      </c>
      <c r="R55" s="110">
        <v>70000000</v>
      </c>
      <c r="S55" s="110">
        <v>0</v>
      </c>
      <c r="T55" s="110">
        <v>0</v>
      </c>
      <c r="U55" s="110">
        <v>0</v>
      </c>
      <c r="V55" s="110">
        <v>0</v>
      </c>
      <c r="W55" s="110">
        <v>0</v>
      </c>
      <c r="X55" s="110">
        <v>0</v>
      </c>
      <c r="Y55" s="110">
        <v>0</v>
      </c>
      <c r="Z55" s="110">
        <v>0</v>
      </c>
      <c r="AA55" s="110">
        <v>0</v>
      </c>
      <c r="AB55" s="110">
        <v>0</v>
      </c>
      <c r="AC55" s="111"/>
      <c r="AD55" s="92"/>
      <c r="AE55" s="112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</row>
    <row r="56" spans="1:74" s="113" customFormat="1" ht="60.75" customHeight="1" x14ac:dyDescent="0.2">
      <c r="A56" s="297" t="s">
        <v>222</v>
      </c>
      <c r="B56" s="297" t="s">
        <v>306</v>
      </c>
      <c r="C56" s="297" t="s">
        <v>307</v>
      </c>
      <c r="D56" s="338" t="s">
        <v>249</v>
      </c>
      <c r="E56" s="338"/>
      <c r="F56" s="53" t="s">
        <v>308</v>
      </c>
      <c r="G56" s="40" t="s">
        <v>19</v>
      </c>
      <c r="H56" s="40">
        <v>1</v>
      </c>
      <c r="I56" s="38">
        <v>0.25</v>
      </c>
      <c r="J56" s="38">
        <v>0.5</v>
      </c>
      <c r="K56" s="38">
        <v>0.25</v>
      </c>
      <c r="L56" s="38">
        <v>0</v>
      </c>
      <c r="M56" s="40">
        <v>31702</v>
      </c>
      <c r="N56" s="110">
        <v>0</v>
      </c>
      <c r="O56" s="110">
        <v>0</v>
      </c>
      <c r="P56" s="110">
        <v>0</v>
      </c>
      <c r="Q56" s="110">
        <v>0</v>
      </c>
      <c r="R56" s="110">
        <v>614308944</v>
      </c>
      <c r="S56" s="110">
        <v>0</v>
      </c>
      <c r="T56" s="110">
        <v>0</v>
      </c>
      <c r="U56" s="110">
        <v>0</v>
      </c>
      <c r="V56" s="110">
        <v>0</v>
      </c>
      <c r="W56" s="110">
        <v>0</v>
      </c>
      <c r="X56" s="110">
        <v>0</v>
      </c>
      <c r="Y56" s="110">
        <v>0</v>
      </c>
      <c r="Z56" s="110">
        <v>0</v>
      </c>
      <c r="AA56" s="110">
        <v>0</v>
      </c>
      <c r="AB56" s="110">
        <v>0</v>
      </c>
      <c r="AC56" s="111"/>
      <c r="AD56" s="92"/>
      <c r="AE56" s="112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</row>
    <row r="57" spans="1:74" s="113" customFormat="1" ht="45" customHeight="1" x14ac:dyDescent="0.2">
      <c r="A57" s="298"/>
      <c r="B57" s="298"/>
      <c r="C57" s="298"/>
      <c r="D57" s="338" t="s">
        <v>249</v>
      </c>
      <c r="E57" s="338"/>
      <c r="F57" s="325" t="s">
        <v>309</v>
      </c>
      <c r="G57" s="297" t="s">
        <v>19</v>
      </c>
      <c r="H57" s="297">
        <v>1</v>
      </c>
      <c r="I57" s="328">
        <v>0.5</v>
      </c>
      <c r="J57" s="328">
        <v>0.1</v>
      </c>
      <c r="K57" s="328">
        <v>0.2</v>
      </c>
      <c r="L57" s="328">
        <v>0.3</v>
      </c>
      <c r="M57" s="40">
        <v>31702</v>
      </c>
      <c r="N57" s="110">
        <v>0</v>
      </c>
      <c r="O57" s="110">
        <v>0</v>
      </c>
      <c r="P57" s="110">
        <v>0</v>
      </c>
      <c r="Q57" s="110">
        <v>0</v>
      </c>
      <c r="R57" s="110">
        <v>56000000</v>
      </c>
      <c r="S57" s="110">
        <v>0</v>
      </c>
      <c r="T57" s="110">
        <v>0</v>
      </c>
      <c r="U57" s="110">
        <v>0</v>
      </c>
      <c r="V57" s="110">
        <v>0</v>
      </c>
      <c r="W57" s="110">
        <v>0</v>
      </c>
      <c r="X57" s="110">
        <v>0</v>
      </c>
      <c r="Y57" s="110">
        <v>0</v>
      </c>
      <c r="Z57" s="110">
        <v>0</v>
      </c>
      <c r="AA57" s="110">
        <v>0</v>
      </c>
      <c r="AB57" s="110">
        <v>0</v>
      </c>
      <c r="AC57" s="111"/>
      <c r="AD57" s="92"/>
      <c r="AE57" s="112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</row>
    <row r="58" spans="1:74" s="113" customFormat="1" ht="45" customHeight="1" x14ac:dyDescent="0.2">
      <c r="A58" s="298"/>
      <c r="B58" s="299"/>
      <c r="C58" s="299"/>
      <c r="D58" s="338" t="s">
        <v>249</v>
      </c>
      <c r="E58" s="338"/>
      <c r="F58" s="327"/>
      <c r="G58" s="299" t="s">
        <v>19</v>
      </c>
      <c r="H58" s="299"/>
      <c r="I58" s="330"/>
      <c r="J58" s="330"/>
      <c r="K58" s="330"/>
      <c r="L58" s="330"/>
      <c r="M58" s="40">
        <v>50507</v>
      </c>
      <c r="N58" s="110">
        <v>0</v>
      </c>
      <c r="O58" s="110">
        <v>0</v>
      </c>
      <c r="P58" s="110">
        <v>0</v>
      </c>
      <c r="Q58" s="110">
        <v>0</v>
      </c>
      <c r="R58" s="110"/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20000000</v>
      </c>
      <c r="Z58" s="110">
        <v>0</v>
      </c>
      <c r="AA58" s="110">
        <v>0</v>
      </c>
      <c r="AB58" s="110">
        <v>0</v>
      </c>
      <c r="AC58" s="111"/>
      <c r="AD58" s="92"/>
      <c r="AE58" s="112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</row>
    <row r="59" spans="1:74" s="113" customFormat="1" ht="45" customHeight="1" x14ac:dyDescent="0.2">
      <c r="A59" s="298"/>
      <c r="B59" s="297" t="s">
        <v>310</v>
      </c>
      <c r="C59" s="297" t="s">
        <v>311</v>
      </c>
      <c r="D59" s="338" t="s">
        <v>249</v>
      </c>
      <c r="E59" s="338"/>
      <c r="F59" s="53" t="s">
        <v>312</v>
      </c>
      <c r="G59" s="40" t="s">
        <v>19</v>
      </c>
      <c r="H59" s="40">
        <v>1</v>
      </c>
      <c r="I59" s="38">
        <v>0.1</v>
      </c>
      <c r="J59" s="38">
        <v>0.2</v>
      </c>
      <c r="K59" s="38">
        <v>0.3</v>
      </c>
      <c r="L59" s="38">
        <v>4</v>
      </c>
      <c r="M59" s="40">
        <v>31702</v>
      </c>
      <c r="N59" s="110">
        <v>0</v>
      </c>
      <c r="O59" s="110">
        <v>0</v>
      </c>
      <c r="P59" s="110">
        <v>0</v>
      </c>
      <c r="Q59" s="110">
        <v>0</v>
      </c>
      <c r="R59" s="110">
        <v>150000000</v>
      </c>
      <c r="S59" s="110">
        <v>0</v>
      </c>
      <c r="T59" s="110">
        <v>0</v>
      </c>
      <c r="U59" s="110">
        <v>0</v>
      </c>
      <c r="V59" s="110">
        <v>0</v>
      </c>
      <c r="W59" s="110">
        <v>0</v>
      </c>
      <c r="X59" s="110">
        <v>0</v>
      </c>
      <c r="Y59" s="110"/>
      <c r="Z59" s="110">
        <v>0</v>
      </c>
      <c r="AA59" s="110">
        <v>0</v>
      </c>
      <c r="AB59" s="110">
        <v>0</v>
      </c>
      <c r="AC59" s="111"/>
      <c r="AD59" s="92"/>
      <c r="AE59" s="112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</row>
    <row r="60" spans="1:74" s="113" customFormat="1" ht="45" customHeight="1" x14ac:dyDescent="0.2">
      <c r="A60" s="298"/>
      <c r="B60" s="298"/>
      <c r="C60" s="298"/>
      <c r="D60" s="338" t="s">
        <v>249</v>
      </c>
      <c r="E60" s="338"/>
      <c r="F60" s="53" t="s">
        <v>313</v>
      </c>
      <c r="G60" s="40" t="s">
        <v>19</v>
      </c>
      <c r="H60" s="40">
        <v>1</v>
      </c>
      <c r="I60" s="38">
        <v>0.8</v>
      </c>
      <c r="J60" s="38">
        <v>0.2</v>
      </c>
      <c r="K60" s="38">
        <v>0</v>
      </c>
      <c r="L60" s="38">
        <v>0</v>
      </c>
      <c r="M60" s="40">
        <v>31702</v>
      </c>
      <c r="N60" s="110">
        <v>0</v>
      </c>
      <c r="O60" s="110">
        <v>0</v>
      </c>
      <c r="P60" s="110">
        <v>0</v>
      </c>
      <c r="Q60" s="110">
        <v>0</v>
      </c>
      <c r="R60" s="110">
        <v>150000000</v>
      </c>
      <c r="S60" s="110">
        <v>0</v>
      </c>
      <c r="T60" s="110">
        <v>0</v>
      </c>
      <c r="U60" s="110">
        <v>0</v>
      </c>
      <c r="V60" s="110">
        <v>0</v>
      </c>
      <c r="W60" s="110">
        <v>0</v>
      </c>
      <c r="X60" s="110">
        <v>0</v>
      </c>
      <c r="Y60" s="110">
        <v>0</v>
      </c>
      <c r="Z60" s="110">
        <v>0</v>
      </c>
      <c r="AA60" s="110">
        <v>0</v>
      </c>
      <c r="AB60" s="110">
        <v>0</v>
      </c>
      <c r="AC60" s="111"/>
      <c r="AD60" s="92"/>
      <c r="AE60" s="112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</row>
    <row r="61" spans="1:74" s="113" customFormat="1" ht="67.5" customHeight="1" x14ac:dyDescent="0.2">
      <c r="A61" s="301"/>
      <c r="B61" s="301"/>
      <c r="C61" s="301"/>
      <c r="D61" s="341" t="s">
        <v>249</v>
      </c>
      <c r="E61" s="341"/>
      <c r="F61" s="53" t="s">
        <v>314</v>
      </c>
      <c r="G61" s="40" t="s">
        <v>19</v>
      </c>
      <c r="H61" s="40">
        <v>1</v>
      </c>
      <c r="I61" s="38">
        <v>0.1</v>
      </c>
      <c r="J61" s="38">
        <v>0.1</v>
      </c>
      <c r="K61" s="38">
        <v>0.6</v>
      </c>
      <c r="L61" s="38">
        <v>0.2</v>
      </c>
      <c r="M61" s="40">
        <v>31702</v>
      </c>
      <c r="N61" s="110">
        <v>0</v>
      </c>
      <c r="O61" s="110">
        <v>0</v>
      </c>
      <c r="P61" s="110">
        <v>0</v>
      </c>
      <c r="Q61" s="110">
        <v>0</v>
      </c>
      <c r="R61" s="110">
        <v>45000000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/>
      <c r="AC61" s="111"/>
      <c r="AD61" s="92"/>
      <c r="AE61" s="112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</row>
    <row r="62" spans="1:74" ht="15" x14ac:dyDescent="0.2">
      <c r="A62" s="254" t="s">
        <v>50</v>
      </c>
      <c r="B62" s="254"/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N62" s="6"/>
      <c r="O62" s="6"/>
      <c r="P62" s="6"/>
      <c r="Q62" s="6"/>
      <c r="R62" s="118">
        <f>+SUM(R9:R61)</f>
        <v>4235328820</v>
      </c>
      <c r="S62" s="118">
        <f t="shared" ref="S62:X62" si="0">SUM(S9:S61)</f>
        <v>0</v>
      </c>
      <c r="T62" s="118">
        <f t="shared" si="0"/>
        <v>0</v>
      </c>
      <c r="U62" s="118">
        <f t="shared" si="0"/>
        <v>0</v>
      </c>
      <c r="V62" s="118">
        <f t="shared" si="0"/>
        <v>0</v>
      </c>
      <c r="W62" s="118">
        <f t="shared" si="0"/>
        <v>0</v>
      </c>
      <c r="X62" s="118">
        <f t="shared" si="0"/>
        <v>0</v>
      </c>
      <c r="Y62" s="118">
        <f>+SUM(Y9:Y61)</f>
        <v>807599703.72000003</v>
      </c>
      <c r="Z62" s="6"/>
      <c r="AA62" s="6"/>
      <c r="AB62" s="8"/>
      <c r="AC62" s="10"/>
      <c r="AD62" s="10"/>
      <c r="AE62" s="112"/>
      <c r="BH62" s="83"/>
      <c r="BI62" s="83"/>
      <c r="BJ62" s="83"/>
      <c r="BK62" s="83"/>
      <c r="BL62" s="83"/>
      <c r="BM62" s="83"/>
      <c r="BN62" s="83"/>
      <c r="BO62" s="83"/>
      <c r="BP62" s="83"/>
      <c r="BQ62" s="83"/>
      <c r="BR62" s="83"/>
      <c r="BS62" s="83"/>
      <c r="BT62" s="83"/>
      <c r="BU62" s="83"/>
      <c r="BV62" s="83"/>
    </row>
    <row r="63" spans="1:74" s="83" customFormat="1" x14ac:dyDescent="0.2">
      <c r="D63" s="98"/>
      <c r="E63" s="99"/>
      <c r="F63" s="119"/>
      <c r="G63" s="99"/>
      <c r="I63" s="120"/>
      <c r="J63" s="120"/>
      <c r="K63" s="120"/>
      <c r="L63" s="120"/>
    </row>
    <row r="64" spans="1:74" s="83" customFormat="1" x14ac:dyDescent="0.2">
      <c r="D64" s="98"/>
      <c r="E64" s="99"/>
      <c r="F64" s="119"/>
      <c r="G64" s="99"/>
      <c r="I64" s="120"/>
      <c r="J64" s="120"/>
      <c r="K64" s="120"/>
      <c r="L64" s="120"/>
    </row>
    <row r="65" spans="1:12" s="83" customFormat="1" x14ac:dyDescent="0.2">
      <c r="D65" s="98"/>
      <c r="E65" s="99"/>
      <c r="F65" s="119"/>
      <c r="G65" s="99"/>
      <c r="I65" s="120"/>
      <c r="J65" s="120"/>
      <c r="K65" s="120"/>
      <c r="L65" s="120"/>
    </row>
    <row r="66" spans="1:12" s="83" customFormat="1" x14ac:dyDescent="0.2">
      <c r="A66" s="255"/>
      <c r="B66" s="255"/>
      <c r="C66" s="255"/>
      <c r="D66" s="255"/>
      <c r="E66" s="99"/>
      <c r="F66" s="119"/>
      <c r="G66" s="99"/>
      <c r="I66" s="120"/>
      <c r="J66" s="120"/>
      <c r="K66" s="120"/>
      <c r="L66" s="120"/>
    </row>
    <row r="67" spans="1:12" s="83" customFormat="1" ht="15" x14ac:dyDescent="0.2">
      <c r="A67" s="256" t="s">
        <v>638</v>
      </c>
      <c r="B67" s="256"/>
      <c r="C67" s="256"/>
      <c r="D67" s="256"/>
      <c r="E67" s="99"/>
      <c r="F67" s="119"/>
      <c r="G67" s="99"/>
      <c r="I67" s="120"/>
      <c r="J67" s="120"/>
      <c r="K67" s="120"/>
      <c r="L67" s="120"/>
    </row>
    <row r="68" spans="1:12" s="83" customFormat="1" x14ac:dyDescent="0.2">
      <c r="A68" s="340" t="s">
        <v>639</v>
      </c>
      <c r="B68" s="340"/>
      <c r="C68" s="340"/>
      <c r="D68" s="340"/>
      <c r="E68" s="99"/>
      <c r="F68" s="119"/>
      <c r="G68" s="99"/>
      <c r="I68" s="120"/>
      <c r="J68" s="120"/>
      <c r="K68" s="120"/>
      <c r="L68" s="120"/>
    </row>
    <row r="69" spans="1:12" s="83" customFormat="1" x14ac:dyDescent="0.2">
      <c r="D69" s="98"/>
      <c r="E69" s="99"/>
      <c r="F69" s="119"/>
      <c r="G69" s="99"/>
      <c r="I69" s="120"/>
      <c r="J69" s="120"/>
      <c r="K69" s="120"/>
      <c r="L69" s="120"/>
    </row>
    <row r="70" spans="1:12" s="83" customFormat="1" x14ac:dyDescent="0.2">
      <c r="D70" s="98"/>
      <c r="E70" s="99"/>
      <c r="F70" s="119"/>
      <c r="G70" s="99"/>
      <c r="I70" s="120"/>
      <c r="J70" s="120"/>
      <c r="K70" s="120"/>
      <c r="L70" s="120"/>
    </row>
    <row r="71" spans="1:12" s="83" customFormat="1" x14ac:dyDescent="0.2">
      <c r="D71" s="98"/>
      <c r="E71" s="99"/>
      <c r="F71" s="119"/>
      <c r="G71" s="99"/>
      <c r="I71" s="120"/>
      <c r="J71" s="120"/>
      <c r="K71" s="120"/>
      <c r="L71" s="120"/>
    </row>
    <row r="72" spans="1:12" s="83" customFormat="1" x14ac:dyDescent="0.2">
      <c r="D72" s="98"/>
      <c r="E72" s="99"/>
      <c r="F72" s="119"/>
      <c r="G72" s="99"/>
      <c r="I72" s="120"/>
      <c r="J72" s="120"/>
      <c r="K72" s="120"/>
      <c r="L72" s="120"/>
    </row>
    <row r="73" spans="1:12" s="83" customFormat="1" x14ac:dyDescent="0.2">
      <c r="D73" s="98"/>
      <c r="E73" s="99"/>
      <c r="F73" s="119"/>
      <c r="G73" s="99"/>
      <c r="I73" s="120"/>
      <c r="J73" s="120"/>
      <c r="K73" s="120"/>
      <c r="L73" s="120"/>
    </row>
    <row r="74" spans="1:12" s="83" customFormat="1" x14ac:dyDescent="0.2">
      <c r="D74" s="98"/>
      <c r="E74" s="99"/>
      <c r="F74" s="119"/>
      <c r="G74" s="99"/>
      <c r="I74" s="120"/>
      <c r="J74" s="120"/>
      <c r="K74" s="120"/>
      <c r="L74" s="120"/>
    </row>
    <row r="75" spans="1:12" s="83" customFormat="1" x14ac:dyDescent="0.2">
      <c r="D75" s="98"/>
      <c r="E75" s="99"/>
      <c r="F75" s="119"/>
      <c r="G75" s="99"/>
      <c r="I75" s="120"/>
      <c r="J75" s="120"/>
      <c r="K75" s="120"/>
      <c r="L75" s="120"/>
    </row>
    <row r="76" spans="1:12" s="83" customFormat="1" x14ac:dyDescent="0.2">
      <c r="D76" s="98"/>
      <c r="E76" s="99"/>
      <c r="F76" s="119"/>
      <c r="G76" s="99"/>
      <c r="I76" s="120"/>
      <c r="J76" s="120"/>
      <c r="K76" s="120"/>
      <c r="L76" s="120"/>
    </row>
    <row r="77" spans="1:12" s="83" customFormat="1" x14ac:dyDescent="0.2">
      <c r="D77" s="98"/>
      <c r="E77" s="99"/>
      <c r="F77" s="119"/>
      <c r="G77" s="99"/>
      <c r="I77" s="120"/>
      <c r="J77" s="120"/>
      <c r="K77" s="120"/>
      <c r="L77" s="120"/>
    </row>
    <row r="78" spans="1:12" s="83" customFormat="1" x14ac:dyDescent="0.2">
      <c r="D78" s="98"/>
      <c r="E78" s="99"/>
      <c r="F78" s="119"/>
      <c r="G78" s="99"/>
      <c r="I78" s="120"/>
      <c r="J78" s="120"/>
      <c r="K78" s="120"/>
      <c r="L78" s="120"/>
    </row>
    <row r="79" spans="1:12" s="83" customFormat="1" x14ac:dyDescent="0.2">
      <c r="D79" s="98"/>
      <c r="E79" s="99"/>
      <c r="F79" s="119"/>
      <c r="G79" s="99"/>
      <c r="I79" s="120"/>
      <c r="J79" s="120"/>
      <c r="K79" s="120"/>
      <c r="L79" s="120"/>
    </row>
    <row r="80" spans="1:12" s="83" customFormat="1" x14ac:dyDescent="0.2">
      <c r="D80" s="98"/>
      <c r="E80" s="99"/>
      <c r="F80" s="119"/>
      <c r="G80" s="99"/>
      <c r="I80" s="120"/>
      <c r="J80" s="120"/>
      <c r="K80" s="120"/>
      <c r="L80" s="120"/>
    </row>
    <row r="81" spans="4:12" s="83" customFormat="1" x14ac:dyDescent="0.2">
      <c r="D81" s="98"/>
      <c r="E81" s="99"/>
      <c r="F81" s="119"/>
      <c r="G81" s="99"/>
      <c r="I81" s="120"/>
      <c r="J81" s="120"/>
      <c r="K81" s="120"/>
      <c r="L81" s="120"/>
    </row>
    <row r="82" spans="4:12" s="83" customFormat="1" x14ac:dyDescent="0.2">
      <c r="D82" s="98"/>
      <c r="E82" s="99"/>
      <c r="F82" s="119"/>
      <c r="G82" s="99"/>
      <c r="I82" s="120"/>
      <c r="J82" s="120"/>
      <c r="K82" s="120"/>
      <c r="L82" s="120"/>
    </row>
    <row r="83" spans="4:12" s="83" customFormat="1" x14ac:dyDescent="0.2">
      <c r="D83" s="98"/>
      <c r="E83" s="99"/>
      <c r="F83" s="119"/>
      <c r="G83" s="99"/>
      <c r="I83" s="120"/>
      <c r="J83" s="120"/>
      <c r="K83" s="120"/>
      <c r="L83" s="120"/>
    </row>
    <row r="84" spans="4:12" s="83" customFormat="1" x14ac:dyDescent="0.2">
      <c r="D84" s="98"/>
      <c r="E84" s="99"/>
      <c r="F84" s="119"/>
      <c r="G84" s="99"/>
      <c r="I84" s="120"/>
      <c r="J84" s="120"/>
      <c r="K84" s="120"/>
      <c r="L84" s="120"/>
    </row>
    <row r="85" spans="4:12" s="83" customFormat="1" x14ac:dyDescent="0.2">
      <c r="D85" s="98"/>
      <c r="E85" s="99"/>
      <c r="F85" s="119"/>
      <c r="G85" s="99"/>
      <c r="I85" s="120"/>
      <c r="J85" s="120"/>
      <c r="K85" s="120"/>
      <c r="L85" s="120"/>
    </row>
    <row r="86" spans="4:12" s="83" customFormat="1" x14ac:dyDescent="0.2">
      <c r="D86" s="98"/>
      <c r="E86" s="99"/>
      <c r="F86" s="119"/>
      <c r="G86" s="99"/>
      <c r="I86" s="120"/>
      <c r="J86" s="120"/>
      <c r="K86" s="120"/>
      <c r="L86" s="120"/>
    </row>
    <row r="87" spans="4:12" s="83" customFormat="1" x14ac:dyDescent="0.2">
      <c r="D87" s="98"/>
      <c r="E87" s="99"/>
      <c r="F87" s="119"/>
      <c r="G87" s="99"/>
      <c r="I87" s="120"/>
      <c r="J87" s="120"/>
      <c r="K87" s="120"/>
      <c r="L87" s="120"/>
    </row>
    <row r="88" spans="4:12" s="83" customFormat="1" x14ac:dyDescent="0.2">
      <c r="D88" s="98"/>
      <c r="E88" s="99"/>
      <c r="F88" s="119"/>
      <c r="G88" s="99"/>
      <c r="I88" s="120"/>
      <c r="J88" s="120"/>
      <c r="K88" s="120"/>
      <c r="L88" s="120"/>
    </row>
    <row r="89" spans="4:12" s="83" customFormat="1" x14ac:dyDescent="0.2">
      <c r="D89" s="98"/>
      <c r="E89" s="99"/>
      <c r="F89" s="119"/>
      <c r="G89" s="99"/>
      <c r="I89" s="120"/>
      <c r="J89" s="120"/>
      <c r="K89" s="120"/>
      <c r="L89" s="120"/>
    </row>
    <row r="90" spans="4:12" s="83" customFormat="1" x14ac:dyDescent="0.2">
      <c r="D90" s="98"/>
      <c r="E90" s="99"/>
      <c r="F90" s="119"/>
      <c r="G90" s="99"/>
      <c r="I90" s="120"/>
      <c r="J90" s="120"/>
      <c r="K90" s="120"/>
      <c r="L90" s="120"/>
    </row>
    <row r="91" spans="4:12" s="83" customFormat="1" x14ac:dyDescent="0.2">
      <c r="D91" s="98"/>
      <c r="E91" s="99"/>
      <c r="F91" s="119"/>
      <c r="G91" s="99"/>
      <c r="I91" s="120"/>
      <c r="J91" s="120"/>
      <c r="K91" s="120"/>
      <c r="L91" s="120"/>
    </row>
    <row r="92" spans="4:12" s="83" customFormat="1" x14ac:dyDescent="0.2">
      <c r="D92" s="98"/>
      <c r="E92" s="99"/>
      <c r="F92" s="119"/>
      <c r="G92" s="99"/>
      <c r="I92" s="120"/>
      <c r="J92" s="120"/>
      <c r="K92" s="120"/>
      <c r="L92" s="120"/>
    </row>
    <row r="93" spans="4:12" s="83" customFormat="1" x14ac:dyDescent="0.2">
      <c r="D93" s="98"/>
      <c r="E93" s="99"/>
      <c r="F93" s="119"/>
      <c r="G93" s="99"/>
      <c r="I93" s="120"/>
      <c r="J93" s="120"/>
      <c r="K93" s="120"/>
      <c r="L93" s="120"/>
    </row>
    <row r="94" spans="4:12" s="83" customFormat="1" x14ac:dyDescent="0.2">
      <c r="D94" s="98"/>
      <c r="E94" s="99"/>
      <c r="F94" s="119"/>
      <c r="G94" s="99"/>
      <c r="I94" s="120"/>
      <c r="J94" s="120"/>
      <c r="K94" s="120"/>
      <c r="L94" s="120"/>
    </row>
    <row r="95" spans="4:12" s="83" customFormat="1" x14ac:dyDescent="0.2">
      <c r="D95" s="98"/>
      <c r="E95" s="99"/>
      <c r="F95" s="119"/>
      <c r="G95" s="99"/>
      <c r="I95" s="120"/>
      <c r="J95" s="120"/>
      <c r="K95" s="120"/>
      <c r="L95" s="120"/>
    </row>
    <row r="96" spans="4:12" s="83" customFormat="1" x14ac:dyDescent="0.2">
      <c r="D96" s="98"/>
      <c r="E96" s="99"/>
      <c r="F96" s="119"/>
      <c r="G96" s="99"/>
      <c r="I96" s="120"/>
      <c r="J96" s="120"/>
      <c r="K96" s="120"/>
      <c r="L96" s="120"/>
    </row>
    <row r="97" spans="4:12" s="83" customFormat="1" x14ac:dyDescent="0.2">
      <c r="D97" s="98"/>
      <c r="E97" s="99"/>
      <c r="F97" s="119"/>
      <c r="G97" s="99"/>
      <c r="I97" s="120"/>
      <c r="J97" s="120"/>
      <c r="K97" s="120"/>
      <c r="L97" s="120"/>
    </row>
    <row r="98" spans="4:12" s="83" customFormat="1" x14ac:dyDescent="0.2">
      <c r="D98" s="98"/>
      <c r="E98" s="99"/>
      <c r="F98" s="119"/>
      <c r="G98" s="99"/>
      <c r="I98" s="120"/>
      <c r="J98" s="120"/>
      <c r="K98" s="120"/>
      <c r="L98" s="120"/>
    </row>
    <row r="99" spans="4:12" s="83" customFormat="1" x14ac:dyDescent="0.2">
      <c r="D99" s="98"/>
      <c r="E99" s="99"/>
      <c r="F99" s="119"/>
      <c r="G99" s="99"/>
      <c r="I99" s="120"/>
      <c r="J99" s="120"/>
      <c r="K99" s="120"/>
      <c r="L99" s="120"/>
    </row>
    <row r="100" spans="4:12" s="83" customFormat="1" x14ac:dyDescent="0.2">
      <c r="D100" s="98"/>
      <c r="E100" s="99"/>
      <c r="F100" s="119"/>
      <c r="G100" s="99"/>
      <c r="I100" s="120"/>
      <c r="J100" s="120"/>
      <c r="K100" s="120"/>
      <c r="L100" s="120"/>
    </row>
    <row r="101" spans="4:12" s="83" customFormat="1" x14ac:dyDescent="0.2">
      <c r="D101" s="98"/>
      <c r="E101" s="99"/>
      <c r="F101" s="119"/>
      <c r="G101" s="99"/>
      <c r="I101" s="120"/>
      <c r="J101" s="120"/>
      <c r="K101" s="120"/>
      <c r="L101" s="120"/>
    </row>
    <row r="102" spans="4:12" s="83" customFormat="1" x14ac:dyDescent="0.2">
      <c r="D102" s="98"/>
      <c r="E102" s="99"/>
      <c r="F102" s="119"/>
      <c r="G102" s="99"/>
      <c r="I102" s="120"/>
      <c r="J102" s="120"/>
      <c r="K102" s="120"/>
      <c r="L102" s="120"/>
    </row>
    <row r="103" spans="4:12" s="83" customFormat="1" x14ac:dyDescent="0.2">
      <c r="D103" s="98"/>
      <c r="E103" s="99"/>
      <c r="F103" s="119"/>
      <c r="G103" s="99"/>
      <c r="I103" s="120"/>
      <c r="J103" s="120"/>
      <c r="K103" s="120"/>
      <c r="L103" s="120"/>
    </row>
    <row r="104" spans="4:12" s="83" customFormat="1" x14ac:dyDescent="0.2">
      <c r="D104" s="98"/>
      <c r="E104" s="99"/>
      <c r="F104" s="119"/>
      <c r="G104" s="99"/>
      <c r="I104" s="120"/>
      <c r="J104" s="120"/>
      <c r="K104" s="120"/>
      <c r="L104" s="120"/>
    </row>
    <row r="105" spans="4:12" s="83" customFormat="1" x14ac:dyDescent="0.2">
      <c r="D105" s="98"/>
      <c r="E105" s="99"/>
      <c r="F105" s="119"/>
      <c r="G105" s="99"/>
      <c r="I105" s="120"/>
      <c r="J105" s="120"/>
      <c r="K105" s="120"/>
      <c r="L105" s="120"/>
    </row>
    <row r="106" spans="4:12" s="83" customFormat="1" x14ac:dyDescent="0.2">
      <c r="D106" s="98"/>
      <c r="E106" s="99"/>
      <c r="F106" s="119"/>
      <c r="G106" s="99"/>
      <c r="I106" s="120"/>
      <c r="J106" s="120"/>
      <c r="K106" s="120"/>
      <c r="L106" s="120"/>
    </row>
    <row r="107" spans="4:12" s="83" customFormat="1" x14ac:dyDescent="0.2">
      <c r="D107" s="98"/>
      <c r="E107" s="99"/>
      <c r="F107" s="119"/>
      <c r="G107" s="99"/>
      <c r="I107" s="120"/>
      <c r="J107" s="120"/>
      <c r="K107" s="120"/>
      <c r="L107" s="120"/>
    </row>
    <row r="108" spans="4:12" s="83" customFormat="1" x14ac:dyDescent="0.2">
      <c r="D108" s="98"/>
      <c r="E108" s="99"/>
      <c r="F108" s="119"/>
      <c r="G108" s="99"/>
      <c r="I108" s="120"/>
      <c r="J108" s="120"/>
      <c r="K108" s="120"/>
      <c r="L108" s="120"/>
    </row>
    <row r="109" spans="4:12" s="83" customFormat="1" x14ac:dyDescent="0.2">
      <c r="D109" s="98"/>
      <c r="E109" s="99"/>
      <c r="F109" s="119"/>
      <c r="G109" s="99"/>
      <c r="I109" s="120"/>
      <c r="J109" s="120"/>
      <c r="K109" s="120"/>
      <c r="L109" s="120"/>
    </row>
    <row r="110" spans="4:12" s="83" customFormat="1" x14ac:dyDescent="0.2">
      <c r="D110" s="98"/>
      <c r="E110" s="99"/>
      <c r="F110" s="119"/>
      <c r="G110" s="99"/>
      <c r="I110" s="120"/>
      <c r="J110" s="120"/>
      <c r="K110" s="120"/>
      <c r="L110" s="120"/>
    </row>
    <row r="111" spans="4:12" s="83" customFormat="1" x14ac:dyDescent="0.2">
      <c r="D111" s="98"/>
      <c r="E111" s="99"/>
      <c r="F111" s="119"/>
      <c r="G111" s="99"/>
      <c r="I111" s="120"/>
      <c r="J111" s="120"/>
      <c r="K111" s="120"/>
      <c r="L111" s="120"/>
    </row>
    <row r="112" spans="4:12" s="83" customFormat="1" x14ac:dyDescent="0.2">
      <c r="D112" s="98"/>
      <c r="E112" s="99"/>
      <c r="F112" s="119"/>
      <c r="G112" s="99"/>
      <c r="I112" s="120"/>
      <c r="J112" s="120"/>
      <c r="K112" s="120"/>
      <c r="L112" s="120"/>
    </row>
    <row r="113" spans="4:12" s="83" customFormat="1" x14ac:dyDescent="0.2">
      <c r="D113" s="98"/>
      <c r="E113" s="99"/>
      <c r="F113" s="119"/>
      <c r="G113" s="99"/>
      <c r="I113" s="120"/>
      <c r="J113" s="120"/>
      <c r="K113" s="120"/>
      <c r="L113" s="120"/>
    </row>
    <row r="114" spans="4:12" s="83" customFormat="1" x14ac:dyDescent="0.2">
      <c r="D114" s="98"/>
      <c r="E114" s="99"/>
      <c r="F114" s="119"/>
      <c r="G114" s="99"/>
      <c r="I114" s="120"/>
      <c r="J114" s="120"/>
      <c r="K114" s="120"/>
      <c r="L114" s="120"/>
    </row>
    <row r="115" spans="4:12" s="83" customFormat="1" x14ac:dyDescent="0.2">
      <c r="D115" s="98"/>
      <c r="E115" s="99"/>
      <c r="F115" s="119"/>
      <c r="G115" s="99"/>
      <c r="I115" s="120"/>
      <c r="J115" s="120"/>
      <c r="K115" s="120"/>
      <c r="L115" s="120"/>
    </row>
    <row r="116" spans="4:12" s="83" customFormat="1" x14ac:dyDescent="0.2">
      <c r="D116" s="98"/>
      <c r="E116" s="99"/>
      <c r="F116" s="119"/>
      <c r="G116" s="99"/>
      <c r="I116" s="120"/>
      <c r="J116" s="120"/>
      <c r="K116" s="120"/>
      <c r="L116" s="120"/>
    </row>
    <row r="117" spans="4:12" s="83" customFormat="1" x14ac:dyDescent="0.2">
      <c r="D117" s="98"/>
      <c r="E117" s="99"/>
      <c r="F117" s="119"/>
      <c r="G117" s="99"/>
      <c r="I117" s="120"/>
      <c r="J117" s="120"/>
      <c r="K117" s="120"/>
      <c r="L117" s="120"/>
    </row>
    <row r="118" spans="4:12" s="83" customFormat="1" x14ac:dyDescent="0.2">
      <c r="D118" s="98"/>
      <c r="E118" s="99"/>
      <c r="F118" s="119"/>
      <c r="G118" s="99"/>
      <c r="I118" s="120"/>
      <c r="J118" s="120"/>
      <c r="K118" s="120"/>
      <c r="L118" s="120"/>
    </row>
    <row r="119" spans="4:12" s="83" customFormat="1" x14ac:dyDescent="0.2">
      <c r="D119" s="98"/>
      <c r="E119" s="99"/>
      <c r="F119" s="119"/>
      <c r="G119" s="99"/>
      <c r="I119" s="120"/>
      <c r="J119" s="120"/>
      <c r="K119" s="120"/>
      <c r="L119" s="120"/>
    </row>
    <row r="120" spans="4:12" s="83" customFormat="1" x14ac:dyDescent="0.2">
      <c r="D120" s="98"/>
      <c r="E120" s="99"/>
      <c r="F120" s="119"/>
      <c r="G120" s="99"/>
      <c r="I120" s="120"/>
      <c r="J120" s="120"/>
      <c r="K120" s="120"/>
      <c r="L120" s="120"/>
    </row>
    <row r="121" spans="4:12" s="83" customFormat="1" x14ac:dyDescent="0.2">
      <c r="D121" s="98"/>
      <c r="E121" s="99"/>
      <c r="F121" s="119"/>
      <c r="G121" s="99"/>
      <c r="I121" s="120"/>
      <c r="J121" s="120"/>
      <c r="K121" s="120"/>
      <c r="L121" s="120"/>
    </row>
    <row r="122" spans="4:12" s="83" customFormat="1" x14ac:dyDescent="0.2">
      <c r="D122" s="98"/>
      <c r="E122" s="99"/>
      <c r="F122" s="119"/>
      <c r="G122" s="99"/>
      <c r="I122" s="120"/>
      <c r="J122" s="120"/>
      <c r="K122" s="120"/>
      <c r="L122" s="120"/>
    </row>
    <row r="123" spans="4:12" s="83" customFormat="1" x14ac:dyDescent="0.2">
      <c r="D123" s="98"/>
      <c r="E123" s="99"/>
      <c r="F123" s="119"/>
      <c r="G123" s="99"/>
      <c r="I123" s="120"/>
      <c r="J123" s="120"/>
      <c r="K123" s="120"/>
      <c r="L123" s="120"/>
    </row>
    <row r="124" spans="4:12" s="83" customFormat="1" x14ac:dyDescent="0.2">
      <c r="D124" s="98"/>
      <c r="E124" s="99"/>
      <c r="F124" s="119"/>
      <c r="G124" s="99"/>
      <c r="I124" s="120"/>
      <c r="J124" s="120"/>
      <c r="K124" s="120"/>
      <c r="L124" s="120"/>
    </row>
    <row r="125" spans="4:12" s="83" customFormat="1" x14ac:dyDescent="0.2">
      <c r="D125" s="98"/>
      <c r="E125" s="99"/>
      <c r="F125" s="119"/>
      <c r="G125" s="99"/>
      <c r="I125" s="120"/>
      <c r="J125" s="120"/>
      <c r="K125" s="120"/>
      <c r="L125" s="120"/>
    </row>
    <row r="126" spans="4:12" s="83" customFormat="1" x14ac:dyDescent="0.2">
      <c r="D126" s="98"/>
      <c r="E126" s="99"/>
      <c r="F126" s="119"/>
      <c r="G126" s="99"/>
      <c r="I126" s="120"/>
      <c r="J126" s="120"/>
      <c r="K126" s="120"/>
      <c r="L126" s="120"/>
    </row>
    <row r="127" spans="4:12" s="83" customFormat="1" x14ac:dyDescent="0.2">
      <c r="D127" s="98"/>
      <c r="E127" s="99"/>
      <c r="F127" s="119"/>
      <c r="G127" s="99"/>
      <c r="I127" s="120"/>
      <c r="J127" s="120"/>
      <c r="K127" s="120"/>
      <c r="L127" s="120"/>
    </row>
    <row r="128" spans="4:12" s="83" customFormat="1" x14ac:dyDescent="0.2">
      <c r="D128" s="98"/>
      <c r="E128" s="99"/>
      <c r="F128" s="119"/>
      <c r="G128" s="99"/>
      <c r="I128" s="120"/>
      <c r="J128" s="120"/>
      <c r="K128" s="120"/>
      <c r="L128" s="120"/>
    </row>
    <row r="129" spans="4:12" s="83" customFormat="1" x14ac:dyDescent="0.2">
      <c r="D129" s="98"/>
      <c r="E129" s="99"/>
      <c r="F129" s="119"/>
      <c r="G129" s="99"/>
      <c r="I129" s="120"/>
      <c r="J129" s="120"/>
      <c r="K129" s="120"/>
      <c r="L129" s="120"/>
    </row>
    <row r="130" spans="4:12" s="83" customFormat="1" x14ac:dyDescent="0.2">
      <c r="D130" s="98"/>
      <c r="E130" s="99"/>
      <c r="F130" s="119"/>
      <c r="G130" s="99"/>
      <c r="I130" s="120"/>
      <c r="J130" s="120"/>
      <c r="K130" s="120"/>
      <c r="L130" s="120"/>
    </row>
    <row r="131" spans="4:12" s="83" customFormat="1" x14ac:dyDescent="0.2">
      <c r="D131" s="98"/>
      <c r="E131" s="99"/>
      <c r="F131" s="119"/>
      <c r="G131" s="99"/>
      <c r="I131" s="120"/>
      <c r="J131" s="120"/>
      <c r="K131" s="120"/>
      <c r="L131" s="120"/>
    </row>
    <row r="132" spans="4:12" s="83" customFormat="1" x14ac:dyDescent="0.2">
      <c r="D132" s="98"/>
      <c r="E132" s="99"/>
      <c r="F132" s="119"/>
      <c r="G132" s="99"/>
      <c r="I132" s="120"/>
      <c r="J132" s="120"/>
      <c r="K132" s="120"/>
      <c r="L132" s="120"/>
    </row>
    <row r="133" spans="4:12" s="83" customFormat="1" x14ac:dyDescent="0.2">
      <c r="D133" s="98"/>
      <c r="E133" s="99"/>
      <c r="F133" s="119"/>
      <c r="G133" s="99"/>
      <c r="I133" s="120"/>
      <c r="J133" s="120"/>
      <c r="K133" s="120"/>
      <c r="L133" s="120"/>
    </row>
    <row r="134" spans="4:12" s="83" customFormat="1" x14ac:dyDescent="0.2">
      <c r="D134" s="98"/>
      <c r="E134" s="99"/>
      <c r="F134" s="119"/>
      <c r="G134" s="99"/>
      <c r="I134" s="120"/>
      <c r="J134" s="120"/>
      <c r="K134" s="120"/>
      <c r="L134" s="120"/>
    </row>
    <row r="135" spans="4:12" s="83" customFormat="1" x14ac:dyDescent="0.2">
      <c r="D135" s="98"/>
      <c r="E135" s="99"/>
      <c r="F135" s="119"/>
      <c r="G135" s="99"/>
      <c r="I135" s="120"/>
      <c r="J135" s="120"/>
      <c r="K135" s="120"/>
      <c r="L135" s="120"/>
    </row>
    <row r="136" spans="4:12" s="83" customFormat="1" x14ac:dyDescent="0.2">
      <c r="D136" s="98"/>
      <c r="E136" s="99"/>
      <c r="F136" s="119"/>
      <c r="G136" s="99"/>
      <c r="I136" s="120"/>
      <c r="J136" s="120"/>
      <c r="K136" s="120"/>
      <c r="L136" s="120"/>
    </row>
    <row r="137" spans="4:12" s="83" customFormat="1" x14ac:dyDescent="0.2">
      <c r="D137" s="98"/>
      <c r="E137" s="99"/>
      <c r="F137" s="119"/>
      <c r="G137" s="99"/>
      <c r="I137" s="120"/>
      <c r="J137" s="120"/>
      <c r="K137" s="120"/>
      <c r="L137" s="120"/>
    </row>
    <row r="138" spans="4:12" s="83" customFormat="1" x14ac:dyDescent="0.2">
      <c r="D138" s="98"/>
      <c r="E138" s="99"/>
      <c r="F138" s="119"/>
      <c r="G138" s="99"/>
      <c r="I138" s="120"/>
      <c r="J138" s="120"/>
      <c r="K138" s="120"/>
      <c r="L138" s="120"/>
    </row>
    <row r="139" spans="4:12" s="83" customFormat="1" x14ac:dyDescent="0.2">
      <c r="D139" s="98"/>
      <c r="E139" s="99"/>
      <c r="F139" s="119"/>
      <c r="G139" s="99"/>
      <c r="I139" s="120"/>
      <c r="J139" s="120"/>
      <c r="K139" s="120"/>
      <c r="L139" s="120"/>
    </row>
    <row r="140" spans="4:12" s="83" customFormat="1" x14ac:dyDescent="0.2">
      <c r="D140" s="98"/>
      <c r="E140" s="99"/>
      <c r="F140" s="119"/>
      <c r="G140" s="99"/>
      <c r="I140" s="120"/>
      <c r="J140" s="120"/>
      <c r="K140" s="120"/>
      <c r="L140" s="120"/>
    </row>
    <row r="141" spans="4:12" s="83" customFormat="1" x14ac:dyDescent="0.2">
      <c r="D141" s="98"/>
      <c r="E141" s="99"/>
      <c r="F141" s="119"/>
      <c r="G141" s="99"/>
      <c r="I141" s="120"/>
      <c r="J141" s="120"/>
      <c r="K141" s="120"/>
      <c r="L141" s="120"/>
    </row>
    <row r="142" spans="4:12" s="83" customFormat="1" x14ac:dyDescent="0.2">
      <c r="D142" s="98"/>
      <c r="E142" s="99"/>
      <c r="F142" s="119"/>
      <c r="G142" s="99"/>
      <c r="I142" s="120"/>
      <c r="J142" s="120"/>
      <c r="K142" s="120"/>
      <c r="L142" s="120"/>
    </row>
    <row r="143" spans="4:12" s="83" customFormat="1" x14ac:dyDescent="0.2">
      <c r="D143" s="98"/>
      <c r="E143" s="99"/>
      <c r="F143" s="119"/>
      <c r="G143" s="99"/>
      <c r="I143" s="120"/>
      <c r="J143" s="120"/>
      <c r="K143" s="120"/>
      <c r="L143" s="120"/>
    </row>
    <row r="144" spans="4:12" s="83" customFormat="1" x14ac:dyDescent="0.2">
      <c r="D144" s="98"/>
      <c r="E144" s="99"/>
      <c r="F144" s="119"/>
      <c r="G144" s="99"/>
      <c r="I144" s="120"/>
      <c r="J144" s="120"/>
      <c r="K144" s="120"/>
      <c r="L144" s="120"/>
    </row>
    <row r="145" spans="4:12" s="83" customFormat="1" x14ac:dyDescent="0.2">
      <c r="D145" s="98"/>
      <c r="E145" s="99"/>
      <c r="F145" s="119"/>
      <c r="G145" s="99"/>
      <c r="I145" s="120"/>
      <c r="J145" s="120"/>
      <c r="K145" s="120"/>
      <c r="L145" s="120"/>
    </row>
    <row r="146" spans="4:12" s="83" customFormat="1" x14ac:dyDescent="0.2">
      <c r="D146" s="98"/>
      <c r="E146" s="99"/>
      <c r="F146" s="119"/>
      <c r="G146" s="99"/>
      <c r="I146" s="120"/>
      <c r="J146" s="120"/>
      <c r="K146" s="120"/>
      <c r="L146" s="120"/>
    </row>
    <row r="147" spans="4:12" s="83" customFormat="1" x14ac:dyDescent="0.2">
      <c r="D147" s="98"/>
      <c r="E147" s="99"/>
      <c r="F147" s="119"/>
      <c r="G147" s="99"/>
      <c r="I147" s="120"/>
      <c r="J147" s="120"/>
      <c r="K147" s="120"/>
      <c r="L147" s="120"/>
    </row>
    <row r="148" spans="4:12" s="83" customFormat="1" x14ac:dyDescent="0.2">
      <c r="D148" s="98"/>
      <c r="E148" s="99"/>
      <c r="F148" s="119"/>
      <c r="G148" s="99"/>
      <c r="I148" s="120"/>
      <c r="J148" s="120"/>
      <c r="K148" s="120"/>
      <c r="L148" s="120"/>
    </row>
    <row r="149" spans="4:12" s="83" customFormat="1" x14ac:dyDescent="0.2">
      <c r="D149" s="98"/>
      <c r="E149" s="99"/>
      <c r="F149" s="119"/>
      <c r="G149" s="99"/>
      <c r="I149" s="120"/>
      <c r="J149" s="120"/>
      <c r="K149" s="120"/>
      <c r="L149" s="120"/>
    </row>
    <row r="150" spans="4:12" s="83" customFormat="1" x14ac:dyDescent="0.2">
      <c r="D150" s="98"/>
      <c r="E150" s="99"/>
      <c r="F150" s="119"/>
      <c r="G150" s="99"/>
      <c r="I150" s="120"/>
      <c r="J150" s="120"/>
      <c r="K150" s="120"/>
      <c r="L150" s="120"/>
    </row>
    <row r="151" spans="4:12" s="83" customFormat="1" x14ac:dyDescent="0.2">
      <c r="D151" s="98"/>
      <c r="E151" s="99"/>
      <c r="F151" s="119"/>
      <c r="G151" s="99"/>
      <c r="I151" s="120"/>
      <c r="J151" s="120"/>
      <c r="K151" s="120"/>
      <c r="L151" s="120"/>
    </row>
    <row r="152" spans="4:12" s="83" customFormat="1" x14ac:dyDescent="0.2">
      <c r="D152" s="98"/>
      <c r="E152" s="99"/>
      <c r="F152" s="119"/>
      <c r="G152" s="99"/>
      <c r="I152" s="120"/>
      <c r="J152" s="120"/>
      <c r="K152" s="120"/>
      <c r="L152" s="120"/>
    </row>
    <row r="153" spans="4:12" s="83" customFormat="1" x14ac:dyDescent="0.2">
      <c r="D153" s="98"/>
      <c r="E153" s="99"/>
      <c r="F153" s="119"/>
      <c r="G153" s="99"/>
      <c r="I153" s="120"/>
      <c r="J153" s="120"/>
      <c r="K153" s="120"/>
      <c r="L153" s="120"/>
    </row>
    <row r="154" spans="4:12" s="83" customFormat="1" x14ac:dyDescent="0.2">
      <c r="D154" s="98"/>
      <c r="E154" s="99"/>
      <c r="F154" s="119"/>
      <c r="G154" s="99"/>
      <c r="I154" s="120"/>
      <c r="J154" s="120"/>
      <c r="K154" s="120"/>
      <c r="L154" s="120"/>
    </row>
    <row r="155" spans="4:12" s="83" customFormat="1" x14ac:dyDescent="0.2">
      <c r="D155" s="98"/>
      <c r="E155" s="99"/>
      <c r="F155" s="119"/>
      <c r="G155" s="99"/>
      <c r="I155" s="120"/>
      <c r="J155" s="120"/>
      <c r="K155" s="120"/>
      <c r="L155" s="120"/>
    </row>
    <row r="156" spans="4:12" s="83" customFormat="1" x14ac:dyDescent="0.2">
      <c r="D156" s="98"/>
      <c r="E156" s="99"/>
      <c r="F156" s="119"/>
      <c r="G156" s="99"/>
      <c r="I156" s="120"/>
      <c r="J156" s="120"/>
      <c r="K156" s="120"/>
      <c r="L156" s="120"/>
    </row>
    <row r="157" spans="4:12" s="83" customFormat="1" x14ac:dyDescent="0.2">
      <c r="D157" s="98"/>
      <c r="E157" s="99"/>
      <c r="F157" s="119"/>
      <c r="G157" s="99"/>
      <c r="I157" s="120"/>
      <c r="J157" s="120"/>
      <c r="K157" s="120"/>
      <c r="L157" s="120"/>
    </row>
    <row r="158" spans="4:12" s="83" customFormat="1" x14ac:dyDescent="0.2">
      <c r="D158" s="98"/>
      <c r="E158" s="99"/>
      <c r="F158" s="119"/>
      <c r="G158" s="99"/>
      <c r="I158" s="120"/>
      <c r="J158" s="120"/>
      <c r="K158" s="120"/>
      <c r="L158" s="120"/>
    </row>
    <row r="159" spans="4:12" s="83" customFormat="1" x14ac:dyDescent="0.2">
      <c r="D159" s="98"/>
      <c r="E159" s="99"/>
      <c r="F159" s="119"/>
      <c r="G159" s="99"/>
      <c r="I159" s="120"/>
      <c r="J159" s="120"/>
      <c r="K159" s="120"/>
      <c r="L159" s="120"/>
    </row>
    <row r="160" spans="4:12" s="83" customFormat="1" x14ac:dyDescent="0.2">
      <c r="D160" s="98"/>
      <c r="E160" s="99"/>
      <c r="F160" s="119"/>
      <c r="G160" s="99"/>
      <c r="I160" s="120"/>
      <c r="J160" s="120"/>
      <c r="K160" s="120"/>
      <c r="L160" s="120"/>
    </row>
    <row r="161" spans="4:12" s="83" customFormat="1" x14ac:dyDescent="0.2">
      <c r="D161" s="98"/>
      <c r="E161" s="99"/>
      <c r="F161" s="119"/>
      <c r="G161" s="99"/>
      <c r="I161" s="120"/>
      <c r="J161" s="120"/>
      <c r="K161" s="120"/>
      <c r="L161" s="120"/>
    </row>
    <row r="162" spans="4:12" s="83" customFormat="1" x14ac:dyDescent="0.2">
      <c r="D162" s="98"/>
      <c r="E162" s="99"/>
      <c r="F162" s="119"/>
      <c r="G162" s="99"/>
      <c r="I162" s="120"/>
      <c r="J162" s="120"/>
      <c r="K162" s="120"/>
      <c r="L162" s="120"/>
    </row>
    <row r="163" spans="4:12" s="83" customFormat="1" x14ac:dyDescent="0.2">
      <c r="D163" s="98"/>
      <c r="E163" s="99"/>
      <c r="F163" s="119"/>
      <c r="G163" s="99"/>
      <c r="I163" s="120"/>
      <c r="J163" s="120"/>
      <c r="K163" s="120"/>
      <c r="L163" s="120"/>
    </row>
    <row r="164" spans="4:12" s="83" customFormat="1" x14ac:dyDescent="0.2">
      <c r="D164" s="98"/>
      <c r="E164" s="99"/>
      <c r="F164" s="119"/>
      <c r="G164" s="99"/>
      <c r="I164" s="120"/>
      <c r="J164" s="120"/>
      <c r="K164" s="120"/>
      <c r="L164" s="120"/>
    </row>
    <row r="165" spans="4:12" s="83" customFormat="1" x14ac:dyDescent="0.2">
      <c r="D165" s="98"/>
      <c r="E165" s="99"/>
      <c r="F165" s="119"/>
      <c r="G165" s="99"/>
      <c r="I165" s="120"/>
      <c r="J165" s="120"/>
      <c r="K165" s="120"/>
      <c r="L165" s="120"/>
    </row>
    <row r="166" spans="4:12" s="83" customFormat="1" x14ac:dyDescent="0.2">
      <c r="D166" s="98"/>
      <c r="E166" s="99"/>
      <c r="F166" s="119"/>
      <c r="G166" s="99"/>
      <c r="I166" s="120"/>
      <c r="J166" s="120"/>
      <c r="K166" s="120"/>
      <c r="L166" s="120"/>
    </row>
    <row r="167" spans="4:12" s="83" customFormat="1" x14ac:dyDescent="0.2">
      <c r="D167" s="98"/>
      <c r="E167" s="99"/>
      <c r="F167" s="119"/>
      <c r="G167" s="99"/>
      <c r="I167" s="120"/>
      <c r="J167" s="120"/>
      <c r="K167" s="120"/>
      <c r="L167" s="120"/>
    </row>
    <row r="168" spans="4:12" s="83" customFormat="1" x14ac:dyDescent="0.2">
      <c r="D168" s="98"/>
      <c r="E168" s="99"/>
      <c r="F168" s="119"/>
      <c r="G168" s="99"/>
      <c r="I168" s="120"/>
      <c r="J168" s="120"/>
      <c r="K168" s="120"/>
      <c r="L168" s="120"/>
    </row>
    <row r="169" spans="4:12" s="83" customFormat="1" x14ac:dyDescent="0.2">
      <c r="D169" s="98"/>
      <c r="E169" s="99"/>
      <c r="F169" s="119"/>
      <c r="G169" s="99"/>
      <c r="I169" s="120"/>
      <c r="J169" s="120"/>
      <c r="K169" s="120"/>
      <c r="L169" s="120"/>
    </row>
    <row r="170" spans="4:12" s="83" customFormat="1" x14ac:dyDescent="0.2">
      <c r="D170" s="98"/>
      <c r="E170" s="99"/>
      <c r="F170" s="119"/>
      <c r="G170" s="99"/>
      <c r="I170" s="120"/>
      <c r="J170" s="120"/>
      <c r="K170" s="120"/>
      <c r="L170" s="120"/>
    </row>
    <row r="171" spans="4:12" s="83" customFormat="1" x14ac:dyDescent="0.2">
      <c r="D171" s="98"/>
      <c r="E171" s="99"/>
      <c r="F171" s="119"/>
      <c r="G171" s="99"/>
      <c r="I171" s="120"/>
      <c r="J171" s="120"/>
      <c r="K171" s="120"/>
      <c r="L171" s="120"/>
    </row>
    <row r="172" spans="4:12" s="83" customFormat="1" x14ac:dyDescent="0.2">
      <c r="D172" s="98"/>
      <c r="E172" s="99"/>
      <c r="F172" s="119"/>
      <c r="G172" s="99"/>
      <c r="I172" s="120"/>
      <c r="J172" s="120"/>
      <c r="K172" s="120"/>
      <c r="L172" s="120"/>
    </row>
    <row r="173" spans="4:12" s="83" customFormat="1" x14ac:dyDescent="0.2">
      <c r="D173" s="98"/>
      <c r="E173" s="99"/>
      <c r="F173" s="119"/>
      <c r="G173" s="99"/>
      <c r="I173" s="120"/>
      <c r="J173" s="120"/>
      <c r="K173" s="120"/>
      <c r="L173" s="120"/>
    </row>
    <row r="174" spans="4:12" s="83" customFormat="1" x14ac:dyDescent="0.2">
      <c r="D174" s="98"/>
      <c r="E174" s="99"/>
      <c r="F174" s="119"/>
      <c r="G174" s="99"/>
      <c r="I174" s="120"/>
      <c r="J174" s="120"/>
      <c r="K174" s="120"/>
      <c r="L174" s="120"/>
    </row>
    <row r="175" spans="4:12" s="83" customFormat="1" x14ac:dyDescent="0.2">
      <c r="D175" s="98"/>
      <c r="E175" s="99"/>
      <c r="F175" s="119"/>
      <c r="G175" s="99"/>
      <c r="I175" s="120"/>
      <c r="J175" s="120"/>
      <c r="K175" s="120"/>
      <c r="L175" s="120"/>
    </row>
    <row r="176" spans="4:12" s="83" customFormat="1" x14ac:dyDescent="0.2">
      <c r="D176" s="98"/>
      <c r="E176" s="99"/>
      <c r="F176" s="119"/>
      <c r="G176" s="99"/>
      <c r="I176" s="120"/>
      <c r="J176" s="120"/>
      <c r="K176" s="120"/>
      <c r="L176" s="120"/>
    </row>
    <row r="177" spans="4:12" s="83" customFormat="1" x14ac:dyDescent="0.2">
      <c r="D177" s="98"/>
      <c r="E177" s="99"/>
      <c r="F177" s="119"/>
      <c r="G177" s="99"/>
      <c r="I177" s="120"/>
      <c r="J177" s="120"/>
      <c r="K177" s="120"/>
      <c r="L177" s="120"/>
    </row>
    <row r="178" spans="4:12" s="83" customFormat="1" x14ac:dyDescent="0.2">
      <c r="D178" s="98"/>
      <c r="E178" s="99"/>
      <c r="F178" s="119"/>
      <c r="G178" s="99"/>
      <c r="I178" s="120"/>
      <c r="J178" s="120"/>
      <c r="K178" s="120"/>
      <c r="L178" s="120"/>
    </row>
    <row r="179" spans="4:12" s="83" customFormat="1" x14ac:dyDescent="0.2">
      <c r="D179" s="98"/>
      <c r="E179" s="99"/>
      <c r="F179" s="119"/>
      <c r="G179" s="99"/>
      <c r="I179" s="120"/>
      <c r="J179" s="120"/>
      <c r="K179" s="120"/>
      <c r="L179" s="120"/>
    </row>
    <row r="180" spans="4:12" s="83" customFormat="1" x14ac:dyDescent="0.2">
      <c r="D180" s="98"/>
      <c r="E180" s="99"/>
      <c r="F180" s="119"/>
      <c r="G180" s="99"/>
      <c r="I180" s="120"/>
      <c r="J180" s="120"/>
      <c r="K180" s="120"/>
      <c r="L180" s="120"/>
    </row>
    <row r="181" spans="4:12" s="83" customFormat="1" x14ac:dyDescent="0.2">
      <c r="D181" s="98"/>
      <c r="E181" s="99"/>
      <c r="F181" s="119"/>
      <c r="G181" s="99"/>
      <c r="I181" s="120"/>
      <c r="J181" s="120"/>
      <c r="K181" s="120"/>
      <c r="L181" s="120"/>
    </row>
    <row r="182" spans="4:12" s="83" customFormat="1" x14ac:dyDescent="0.2">
      <c r="D182" s="98"/>
      <c r="E182" s="99"/>
      <c r="F182" s="119"/>
      <c r="G182" s="99"/>
      <c r="I182" s="120"/>
      <c r="J182" s="120"/>
      <c r="K182" s="120"/>
      <c r="L182" s="120"/>
    </row>
    <row r="183" spans="4:12" s="83" customFormat="1" x14ac:dyDescent="0.2">
      <c r="D183" s="98"/>
      <c r="E183" s="99"/>
      <c r="F183" s="119"/>
      <c r="G183" s="99"/>
      <c r="I183" s="120"/>
      <c r="J183" s="120"/>
      <c r="K183" s="120"/>
      <c r="L183" s="120"/>
    </row>
    <row r="184" spans="4:12" s="83" customFormat="1" x14ac:dyDescent="0.2">
      <c r="D184" s="98"/>
      <c r="E184" s="99"/>
      <c r="F184" s="119"/>
      <c r="G184" s="99"/>
      <c r="I184" s="120"/>
      <c r="J184" s="120"/>
      <c r="K184" s="120"/>
      <c r="L184" s="120"/>
    </row>
    <row r="185" spans="4:12" s="83" customFormat="1" x14ac:dyDescent="0.2">
      <c r="D185" s="98"/>
      <c r="E185" s="99"/>
      <c r="F185" s="119"/>
      <c r="G185" s="99"/>
      <c r="I185" s="120"/>
      <c r="J185" s="120"/>
      <c r="K185" s="120"/>
      <c r="L185" s="120"/>
    </row>
    <row r="186" spans="4:12" s="83" customFormat="1" x14ac:dyDescent="0.2">
      <c r="D186" s="98"/>
      <c r="E186" s="99"/>
      <c r="F186" s="119"/>
      <c r="G186" s="99"/>
      <c r="I186" s="120"/>
      <c r="J186" s="120"/>
      <c r="K186" s="120"/>
      <c r="L186" s="120"/>
    </row>
    <row r="187" spans="4:12" s="83" customFormat="1" x14ac:dyDescent="0.2">
      <c r="D187" s="98"/>
      <c r="E187" s="99"/>
      <c r="F187" s="119"/>
      <c r="G187" s="99"/>
      <c r="I187" s="120"/>
      <c r="J187" s="120"/>
      <c r="K187" s="120"/>
      <c r="L187" s="120"/>
    </row>
    <row r="188" spans="4:12" s="83" customFormat="1" x14ac:dyDescent="0.2">
      <c r="D188" s="98"/>
      <c r="E188" s="99"/>
      <c r="F188" s="119"/>
      <c r="G188" s="99"/>
      <c r="I188" s="120"/>
      <c r="J188" s="120"/>
      <c r="K188" s="120"/>
      <c r="L188" s="120"/>
    </row>
    <row r="189" spans="4:12" s="83" customFormat="1" x14ac:dyDescent="0.2">
      <c r="D189" s="98"/>
      <c r="E189" s="99"/>
      <c r="F189" s="119"/>
      <c r="G189" s="99"/>
      <c r="I189" s="120"/>
      <c r="J189" s="120"/>
      <c r="K189" s="120"/>
      <c r="L189" s="120"/>
    </row>
    <row r="190" spans="4:12" s="83" customFormat="1" x14ac:dyDescent="0.2">
      <c r="D190" s="98"/>
      <c r="E190" s="99"/>
      <c r="F190" s="119"/>
      <c r="G190" s="99"/>
      <c r="I190" s="120"/>
      <c r="J190" s="120"/>
      <c r="K190" s="120"/>
      <c r="L190" s="120"/>
    </row>
    <row r="191" spans="4:12" s="83" customFormat="1" x14ac:dyDescent="0.2">
      <c r="D191" s="98"/>
      <c r="E191" s="99"/>
      <c r="F191" s="119"/>
      <c r="G191" s="99"/>
      <c r="I191" s="120"/>
      <c r="J191" s="120"/>
      <c r="K191" s="120"/>
      <c r="L191" s="120"/>
    </row>
    <row r="192" spans="4:12" s="83" customFormat="1" x14ac:dyDescent="0.2">
      <c r="D192" s="98"/>
      <c r="E192" s="99"/>
      <c r="F192" s="119"/>
      <c r="G192" s="99"/>
      <c r="I192" s="120"/>
      <c r="J192" s="120"/>
      <c r="K192" s="120"/>
      <c r="L192" s="120"/>
    </row>
    <row r="193" spans="4:12" s="83" customFormat="1" x14ac:dyDescent="0.2">
      <c r="D193" s="98"/>
      <c r="E193" s="99"/>
      <c r="F193" s="119"/>
      <c r="G193" s="99"/>
      <c r="I193" s="120"/>
      <c r="J193" s="120"/>
      <c r="K193" s="120"/>
      <c r="L193" s="120"/>
    </row>
    <row r="194" spans="4:12" s="83" customFormat="1" x14ac:dyDescent="0.2">
      <c r="D194" s="98"/>
      <c r="E194" s="99"/>
      <c r="F194" s="119"/>
      <c r="G194" s="99"/>
      <c r="I194" s="120"/>
      <c r="J194" s="120"/>
      <c r="K194" s="120"/>
      <c r="L194" s="120"/>
    </row>
    <row r="195" spans="4:12" s="83" customFormat="1" x14ac:dyDescent="0.2">
      <c r="D195" s="98"/>
      <c r="E195" s="99"/>
      <c r="F195" s="119"/>
      <c r="G195" s="99"/>
      <c r="I195" s="120"/>
      <c r="J195" s="120"/>
      <c r="K195" s="120"/>
      <c r="L195" s="120"/>
    </row>
    <row r="196" spans="4:12" s="83" customFormat="1" x14ac:dyDescent="0.2">
      <c r="D196" s="98"/>
      <c r="E196" s="99"/>
      <c r="F196" s="119"/>
      <c r="G196" s="99"/>
      <c r="I196" s="120"/>
      <c r="J196" s="120"/>
      <c r="K196" s="120"/>
      <c r="L196" s="120"/>
    </row>
    <row r="197" spans="4:12" s="83" customFormat="1" x14ac:dyDescent="0.2">
      <c r="D197" s="98"/>
      <c r="E197" s="99"/>
      <c r="F197" s="119"/>
      <c r="G197" s="99"/>
      <c r="I197" s="120"/>
      <c r="J197" s="120"/>
      <c r="K197" s="120"/>
      <c r="L197" s="120"/>
    </row>
    <row r="198" spans="4:12" s="83" customFormat="1" x14ac:dyDescent="0.2">
      <c r="D198" s="98"/>
      <c r="E198" s="99"/>
      <c r="F198" s="119"/>
      <c r="G198" s="99"/>
      <c r="I198" s="120"/>
      <c r="J198" s="120"/>
      <c r="K198" s="120"/>
      <c r="L198" s="120"/>
    </row>
    <row r="199" spans="4:12" s="83" customFormat="1" x14ac:dyDescent="0.2">
      <c r="D199" s="98"/>
      <c r="E199" s="99"/>
      <c r="F199" s="119"/>
      <c r="G199" s="99"/>
      <c r="I199" s="120"/>
      <c r="J199" s="120"/>
      <c r="K199" s="120"/>
      <c r="L199" s="120"/>
    </row>
    <row r="200" spans="4:12" s="83" customFormat="1" x14ac:dyDescent="0.2">
      <c r="D200" s="98"/>
      <c r="E200" s="99"/>
      <c r="F200" s="119"/>
      <c r="G200" s="99"/>
      <c r="I200" s="120"/>
      <c r="J200" s="120"/>
      <c r="K200" s="120"/>
      <c r="L200" s="120"/>
    </row>
    <row r="201" spans="4:12" s="83" customFormat="1" x14ac:dyDescent="0.2">
      <c r="D201" s="98"/>
      <c r="E201" s="99"/>
      <c r="F201" s="119"/>
      <c r="G201" s="99"/>
      <c r="I201" s="120"/>
      <c r="J201" s="120"/>
      <c r="K201" s="120"/>
      <c r="L201" s="120"/>
    </row>
    <row r="202" spans="4:12" s="83" customFormat="1" x14ac:dyDescent="0.2">
      <c r="D202" s="98"/>
      <c r="E202" s="99"/>
      <c r="F202" s="119"/>
      <c r="G202" s="99"/>
      <c r="I202" s="120"/>
      <c r="J202" s="120"/>
      <c r="K202" s="120"/>
      <c r="L202" s="120"/>
    </row>
    <row r="203" spans="4:12" s="83" customFormat="1" x14ac:dyDescent="0.2">
      <c r="D203" s="98"/>
      <c r="E203" s="99"/>
      <c r="F203" s="119"/>
      <c r="G203" s="99"/>
      <c r="I203" s="120"/>
      <c r="J203" s="120"/>
      <c r="K203" s="120"/>
      <c r="L203" s="120"/>
    </row>
    <row r="204" spans="4:12" s="83" customFormat="1" x14ac:dyDescent="0.2">
      <c r="D204" s="98"/>
      <c r="E204" s="99"/>
      <c r="F204" s="119"/>
      <c r="G204" s="99"/>
      <c r="I204" s="120"/>
      <c r="J204" s="120"/>
      <c r="K204" s="120"/>
      <c r="L204" s="120"/>
    </row>
    <row r="205" spans="4:12" s="83" customFormat="1" x14ac:dyDescent="0.2">
      <c r="D205" s="98"/>
      <c r="E205" s="99"/>
      <c r="F205" s="119"/>
      <c r="G205" s="99"/>
      <c r="I205" s="120"/>
      <c r="J205" s="120"/>
      <c r="K205" s="120"/>
      <c r="L205" s="120"/>
    </row>
    <row r="206" spans="4:12" s="83" customFormat="1" x14ac:dyDescent="0.2">
      <c r="D206" s="98"/>
      <c r="E206" s="99"/>
      <c r="F206" s="119"/>
      <c r="G206" s="99"/>
      <c r="I206" s="120"/>
      <c r="J206" s="120"/>
      <c r="K206" s="120"/>
      <c r="L206" s="120"/>
    </row>
    <row r="207" spans="4:12" s="83" customFormat="1" x14ac:dyDescent="0.2">
      <c r="D207" s="98"/>
      <c r="E207" s="99"/>
      <c r="F207" s="119"/>
      <c r="G207" s="99"/>
      <c r="I207" s="120"/>
      <c r="J207" s="120"/>
      <c r="K207" s="120"/>
      <c r="L207" s="120"/>
    </row>
    <row r="208" spans="4:12" s="83" customFormat="1" x14ac:dyDescent="0.2">
      <c r="D208" s="98"/>
      <c r="E208" s="99"/>
      <c r="F208" s="119"/>
      <c r="G208" s="99"/>
      <c r="I208" s="120"/>
      <c r="J208" s="120"/>
      <c r="K208" s="120"/>
      <c r="L208" s="120"/>
    </row>
    <row r="209" spans="4:12" s="83" customFormat="1" x14ac:dyDescent="0.2">
      <c r="D209" s="98"/>
      <c r="E209" s="99"/>
      <c r="F209" s="119"/>
      <c r="G209" s="99"/>
      <c r="I209" s="120"/>
      <c r="J209" s="120"/>
      <c r="K209" s="120"/>
      <c r="L209" s="120"/>
    </row>
    <row r="210" spans="4:12" s="83" customFormat="1" x14ac:dyDescent="0.2">
      <c r="D210" s="98"/>
      <c r="E210" s="99"/>
      <c r="F210" s="119"/>
      <c r="G210" s="99"/>
      <c r="I210" s="120"/>
      <c r="J210" s="120"/>
      <c r="K210" s="120"/>
      <c r="L210" s="120"/>
    </row>
    <row r="211" spans="4:12" s="83" customFormat="1" x14ac:dyDescent="0.2">
      <c r="D211" s="98"/>
      <c r="E211" s="99"/>
      <c r="F211" s="119"/>
      <c r="G211" s="99"/>
      <c r="I211" s="120"/>
      <c r="J211" s="120"/>
      <c r="K211" s="120"/>
      <c r="L211" s="120"/>
    </row>
    <row r="212" spans="4:12" s="83" customFormat="1" x14ac:dyDescent="0.2">
      <c r="D212" s="98"/>
      <c r="E212" s="99"/>
      <c r="F212" s="119"/>
      <c r="G212" s="99"/>
      <c r="I212" s="120"/>
      <c r="J212" s="120"/>
      <c r="K212" s="120"/>
      <c r="L212" s="120"/>
    </row>
    <row r="213" spans="4:12" s="83" customFormat="1" x14ac:dyDescent="0.2">
      <c r="D213" s="98"/>
      <c r="E213" s="99"/>
      <c r="F213" s="119"/>
      <c r="G213" s="99"/>
      <c r="I213" s="120"/>
      <c r="J213" s="120"/>
      <c r="K213" s="120"/>
      <c r="L213" s="120"/>
    </row>
    <row r="214" spans="4:12" s="83" customFormat="1" x14ac:dyDescent="0.2">
      <c r="D214" s="98"/>
      <c r="E214" s="99"/>
      <c r="F214" s="119"/>
      <c r="G214" s="99"/>
      <c r="I214" s="120"/>
      <c r="J214" s="120"/>
      <c r="K214" s="120"/>
      <c r="L214" s="120"/>
    </row>
    <row r="215" spans="4:12" s="83" customFormat="1" x14ac:dyDescent="0.2">
      <c r="D215" s="98"/>
      <c r="E215" s="99"/>
      <c r="F215" s="119"/>
      <c r="G215" s="99"/>
      <c r="I215" s="120"/>
      <c r="J215" s="120"/>
      <c r="K215" s="120"/>
      <c r="L215" s="120"/>
    </row>
    <row r="216" spans="4:12" s="83" customFormat="1" x14ac:dyDescent="0.2">
      <c r="D216" s="98"/>
      <c r="E216" s="99"/>
      <c r="F216" s="119"/>
      <c r="G216" s="99"/>
      <c r="I216" s="120"/>
      <c r="J216" s="120"/>
      <c r="K216" s="120"/>
      <c r="L216" s="120"/>
    </row>
    <row r="217" spans="4:12" s="83" customFormat="1" x14ac:dyDescent="0.2">
      <c r="D217" s="98"/>
      <c r="E217" s="99"/>
      <c r="F217" s="119"/>
      <c r="G217" s="99"/>
      <c r="I217" s="120"/>
      <c r="J217" s="120"/>
      <c r="K217" s="120"/>
      <c r="L217" s="120"/>
    </row>
    <row r="218" spans="4:12" s="83" customFormat="1" x14ac:dyDescent="0.2">
      <c r="D218" s="98"/>
      <c r="E218" s="99"/>
      <c r="F218" s="119"/>
      <c r="G218" s="99"/>
      <c r="I218" s="120"/>
      <c r="J218" s="120"/>
      <c r="K218" s="120"/>
      <c r="L218" s="120"/>
    </row>
    <row r="219" spans="4:12" s="83" customFormat="1" x14ac:dyDescent="0.2">
      <c r="D219" s="98"/>
      <c r="E219" s="99"/>
      <c r="F219" s="119"/>
      <c r="G219" s="99"/>
      <c r="I219" s="120"/>
      <c r="J219" s="120"/>
      <c r="K219" s="120"/>
      <c r="L219" s="120"/>
    </row>
    <row r="220" spans="4:12" s="83" customFormat="1" x14ac:dyDescent="0.2">
      <c r="D220" s="98"/>
      <c r="E220" s="99"/>
      <c r="F220" s="119"/>
      <c r="G220" s="99"/>
      <c r="I220" s="120"/>
      <c r="J220" s="120"/>
      <c r="K220" s="120"/>
      <c r="L220" s="120"/>
    </row>
    <row r="221" spans="4:12" s="83" customFormat="1" x14ac:dyDescent="0.2">
      <c r="D221" s="98"/>
      <c r="E221" s="99"/>
      <c r="F221" s="119"/>
      <c r="G221" s="99"/>
      <c r="I221" s="120"/>
      <c r="J221" s="120"/>
      <c r="K221" s="120"/>
      <c r="L221" s="120"/>
    </row>
    <row r="222" spans="4:12" s="83" customFormat="1" x14ac:dyDescent="0.2">
      <c r="D222" s="98"/>
      <c r="E222" s="99"/>
      <c r="F222" s="119"/>
      <c r="G222" s="99"/>
      <c r="I222" s="120"/>
      <c r="J222" s="120"/>
      <c r="K222" s="120"/>
      <c r="L222" s="120"/>
    </row>
    <row r="223" spans="4:12" s="83" customFormat="1" x14ac:dyDescent="0.2">
      <c r="D223" s="98"/>
      <c r="E223" s="99"/>
      <c r="F223" s="119"/>
      <c r="G223" s="99"/>
      <c r="I223" s="120"/>
      <c r="J223" s="120"/>
      <c r="K223" s="120"/>
      <c r="L223" s="120"/>
    </row>
    <row r="224" spans="4:12" s="83" customFormat="1" x14ac:dyDescent="0.2">
      <c r="D224" s="98"/>
      <c r="E224" s="99"/>
      <c r="F224" s="119"/>
      <c r="G224" s="99"/>
      <c r="I224" s="120"/>
      <c r="J224" s="120"/>
      <c r="K224" s="120"/>
      <c r="L224" s="120"/>
    </row>
    <row r="225" spans="4:12" s="83" customFormat="1" x14ac:dyDescent="0.2">
      <c r="D225" s="98"/>
      <c r="E225" s="99"/>
      <c r="F225" s="119"/>
      <c r="G225" s="99"/>
      <c r="I225" s="120"/>
      <c r="J225" s="120"/>
      <c r="K225" s="120"/>
      <c r="L225" s="120"/>
    </row>
    <row r="226" spans="4:12" s="83" customFormat="1" x14ac:dyDescent="0.2">
      <c r="D226" s="98"/>
      <c r="E226" s="99"/>
      <c r="F226" s="119"/>
      <c r="G226" s="99"/>
      <c r="I226" s="120"/>
      <c r="J226" s="120"/>
      <c r="K226" s="120"/>
      <c r="L226" s="120"/>
    </row>
    <row r="227" spans="4:12" s="83" customFormat="1" x14ac:dyDescent="0.2">
      <c r="D227" s="98"/>
      <c r="E227" s="99"/>
      <c r="F227" s="119"/>
      <c r="G227" s="99"/>
      <c r="I227" s="120"/>
      <c r="J227" s="120"/>
      <c r="K227" s="120"/>
      <c r="L227" s="120"/>
    </row>
    <row r="228" spans="4:12" s="83" customFormat="1" x14ac:dyDescent="0.2">
      <c r="D228" s="98"/>
      <c r="E228" s="99"/>
      <c r="F228" s="119"/>
      <c r="G228" s="99"/>
      <c r="I228" s="120"/>
      <c r="J228" s="120"/>
      <c r="K228" s="120"/>
      <c r="L228" s="120"/>
    </row>
    <row r="229" spans="4:12" s="83" customFormat="1" x14ac:dyDescent="0.2">
      <c r="D229" s="98"/>
      <c r="E229" s="99"/>
      <c r="F229" s="119"/>
      <c r="G229" s="99"/>
      <c r="I229" s="120"/>
      <c r="J229" s="120"/>
      <c r="K229" s="120"/>
      <c r="L229" s="120"/>
    </row>
    <row r="230" spans="4:12" s="83" customFormat="1" x14ac:dyDescent="0.2">
      <c r="D230" s="98"/>
      <c r="E230" s="99"/>
      <c r="F230" s="119"/>
      <c r="G230" s="99"/>
      <c r="I230" s="120"/>
      <c r="J230" s="120"/>
      <c r="K230" s="120"/>
      <c r="L230" s="120"/>
    </row>
    <row r="231" spans="4:12" s="83" customFormat="1" x14ac:dyDescent="0.2">
      <c r="D231" s="98"/>
      <c r="E231" s="99"/>
      <c r="F231" s="119"/>
      <c r="G231" s="99"/>
      <c r="I231" s="120"/>
      <c r="J231" s="120"/>
      <c r="K231" s="120"/>
      <c r="L231" s="120"/>
    </row>
    <row r="232" spans="4:12" s="83" customFormat="1" x14ac:dyDescent="0.2">
      <c r="D232" s="98"/>
      <c r="E232" s="99"/>
      <c r="F232" s="119"/>
      <c r="G232" s="99"/>
      <c r="I232" s="120"/>
      <c r="J232" s="120"/>
      <c r="K232" s="120"/>
      <c r="L232" s="120"/>
    </row>
    <row r="233" spans="4:12" s="83" customFormat="1" x14ac:dyDescent="0.2">
      <c r="D233" s="98"/>
      <c r="E233" s="99"/>
      <c r="F233" s="119"/>
      <c r="G233" s="99"/>
      <c r="I233" s="120"/>
      <c r="J233" s="120"/>
      <c r="K233" s="120"/>
      <c r="L233" s="120"/>
    </row>
    <row r="234" spans="4:12" s="83" customFormat="1" x14ac:dyDescent="0.2">
      <c r="D234" s="98"/>
      <c r="E234" s="99"/>
      <c r="F234" s="119"/>
      <c r="G234" s="99"/>
      <c r="I234" s="120"/>
      <c r="J234" s="120"/>
      <c r="K234" s="120"/>
      <c r="L234" s="120"/>
    </row>
    <row r="235" spans="4:12" s="83" customFormat="1" x14ac:dyDescent="0.2">
      <c r="D235" s="98"/>
      <c r="E235" s="99"/>
      <c r="F235" s="119"/>
      <c r="G235" s="99"/>
      <c r="I235" s="120"/>
      <c r="J235" s="120"/>
      <c r="K235" s="120"/>
      <c r="L235" s="120"/>
    </row>
    <row r="236" spans="4:12" s="83" customFormat="1" x14ac:dyDescent="0.2">
      <c r="D236" s="98"/>
      <c r="E236" s="99"/>
      <c r="F236" s="119"/>
      <c r="G236" s="99"/>
      <c r="I236" s="120"/>
      <c r="J236" s="120"/>
      <c r="K236" s="120"/>
      <c r="L236" s="120"/>
    </row>
    <row r="237" spans="4:12" s="83" customFormat="1" x14ac:dyDescent="0.2">
      <c r="D237" s="98"/>
      <c r="E237" s="99"/>
      <c r="F237" s="119"/>
      <c r="G237" s="99"/>
      <c r="I237" s="120"/>
      <c r="J237" s="120"/>
      <c r="K237" s="120"/>
      <c r="L237" s="120"/>
    </row>
    <row r="238" spans="4:12" s="83" customFormat="1" x14ac:dyDescent="0.2">
      <c r="D238" s="98"/>
      <c r="E238" s="99"/>
      <c r="F238" s="119"/>
      <c r="G238" s="99"/>
      <c r="I238" s="120"/>
      <c r="J238" s="120"/>
      <c r="K238" s="120"/>
      <c r="L238" s="120"/>
    </row>
    <row r="239" spans="4:12" s="83" customFormat="1" x14ac:dyDescent="0.2">
      <c r="D239" s="98"/>
      <c r="E239" s="99"/>
      <c r="F239" s="119"/>
      <c r="G239" s="99"/>
      <c r="I239" s="120"/>
      <c r="J239" s="120"/>
      <c r="K239" s="120"/>
      <c r="L239" s="120"/>
    </row>
    <row r="240" spans="4:12" s="83" customFormat="1" x14ac:dyDescent="0.2">
      <c r="D240" s="98"/>
      <c r="E240" s="99"/>
      <c r="F240" s="119"/>
      <c r="G240" s="99"/>
      <c r="I240" s="120"/>
      <c r="J240" s="120"/>
      <c r="K240" s="120"/>
      <c r="L240" s="120"/>
    </row>
    <row r="241" spans="4:12" s="83" customFormat="1" x14ac:dyDescent="0.2">
      <c r="D241" s="98"/>
      <c r="E241" s="99"/>
      <c r="F241" s="119"/>
      <c r="G241" s="99"/>
      <c r="I241" s="120"/>
      <c r="J241" s="120"/>
      <c r="K241" s="120"/>
      <c r="L241" s="120"/>
    </row>
    <row r="242" spans="4:12" s="83" customFormat="1" x14ac:dyDescent="0.2">
      <c r="D242" s="98"/>
      <c r="E242" s="99"/>
      <c r="F242" s="119"/>
      <c r="G242" s="99"/>
      <c r="I242" s="120"/>
      <c r="J242" s="120"/>
      <c r="K242" s="120"/>
      <c r="L242" s="120"/>
    </row>
    <row r="243" spans="4:12" s="83" customFormat="1" x14ac:dyDescent="0.2">
      <c r="D243" s="98"/>
      <c r="E243" s="99"/>
      <c r="F243" s="119"/>
      <c r="G243" s="99"/>
      <c r="I243" s="120"/>
      <c r="J243" s="120"/>
      <c r="K243" s="120"/>
      <c r="L243" s="120"/>
    </row>
    <row r="244" spans="4:12" s="83" customFormat="1" x14ac:dyDescent="0.2">
      <c r="D244" s="98"/>
      <c r="E244" s="99"/>
      <c r="F244" s="119"/>
      <c r="G244" s="99"/>
      <c r="I244" s="120"/>
      <c r="J244" s="120"/>
      <c r="K244" s="120"/>
      <c r="L244" s="120"/>
    </row>
    <row r="245" spans="4:12" s="83" customFormat="1" x14ac:dyDescent="0.2">
      <c r="D245" s="98"/>
      <c r="E245" s="99"/>
      <c r="F245" s="119"/>
      <c r="G245" s="99"/>
      <c r="I245" s="120"/>
      <c r="J245" s="120"/>
      <c r="K245" s="120"/>
      <c r="L245" s="120"/>
    </row>
    <row r="246" spans="4:12" s="83" customFormat="1" x14ac:dyDescent="0.2">
      <c r="D246" s="98"/>
      <c r="E246" s="99"/>
      <c r="F246" s="119"/>
      <c r="G246" s="99"/>
      <c r="I246" s="120"/>
      <c r="J246" s="120"/>
      <c r="K246" s="120"/>
      <c r="L246" s="120"/>
    </row>
    <row r="247" spans="4:12" s="83" customFormat="1" x14ac:dyDescent="0.2">
      <c r="D247" s="98"/>
      <c r="E247" s="99"/>
      <c r="F247" s="119"/>
      <c r="G247" s="99"/>
      <c r="I247" s="120"/>
      <c r="J247" s="120"/>
      <c r="K247" s="120"/>
      <c r="L247" s="120"/>
    </row>
    <row r="248" spans="4:12" s="83" customFormat="1" x14ac:dyDescent="0.2">
      <c r="D248" s="98"/>
      <c r="E248" s="99"/>
      <c r="F248" s="119"/>
      <c r="G248" s="99"/>
      <c r="I248" s="120"/>
      <c r="J248" s="120"/>
      <c r="K248" s="120"/>
      <c r="L248" s="120"/>
    </row>
    <row r="249" spans="4:12" s="83" customFormat="1" x14ac:dyDescent="0.2">
      <c r="D249" s="98"/>
      <c r="E249" s="99"/>
      <c r="F249" s="119"/>
      <c r="G249" s="99"/>
      <c r="I249" s="120"/>
      <c r="J249" s="120"/>
      <c r="K249" s="120"/>
      <c r="L249" s="120"/>
    </row>
    <row r="250" spans="4:12" s="83" customFormat="1" x14ac:dyDescent="0.2">
      <c r="D250" s="98"/>
      <c r="E250" s="99"/>
      <c r="F250" s="119"/>
      <c r="G250" s="99"/>
      <c r="I250" s="120"/>
      <c r="J250" s="120"/>
      <c r="K250" s="120"/>
      <c r="L250" s="120"/>
    </row>
    <row r="251" spans="4:12" s="83" customFormat="1" x14ac:dyDescent="0.2">
      <c r="D251" s="98"/>
      <c r="E251" s="99"/>
      <c r="F251" s="119"/>
      <c r="G251" s="99"/>
      <c r="I251" s="120"/>
      <c r="J251" s="120"/>
      <c r="K251" s="120"/>
      <c r="L251" s="120"/>
    </row>
    <row r="252" spans="4:12" s="83" customFormat="1" x14ac:dyDescent="0.2">
      <c r="D252" s="98"/>
      <c r="E252" s="99"/>
      <c r="F252" s="119"/>
      <c r="G252" s="99"/>
      <c r="I252" s="120"/>
      <c r="J252" s="120"/>
      <c r="K252" s="120"/>
      <c r="L252" s="120"/>
    </row>
    <row r="253" spans="4:12" s="83" customFormat="1" x14ac:dyDescent="0.2">
      <c r="D253" s="98"/>
      <c r="E253" s="99"/>
      <c r="F253" s="119"/>
      <c r="G253" s="99"/>
      <c r="I253" s="120"/>
      <c r="J253" s="120"/>
      <c r="K253" s="120"/>
      <c r="L253" s="120"/>
    </row>
    <row r="254" spans="4:12" s="83" customFormat="1" x14ac:dyDescent="0.2">
      <c r="D254" s="98"/>
      <c r="E254" s="99"/>
      <c r="F254" s="119"/>
      <c r="G254" s="99"/>
      <c r="I254" s="120"/>
      <c r="J254" s="120"/>
      <c r="K254" s="120"/>
      <c r="L254" s="120"/>
    </row>
    <row r="255" spans="4:12" s="83" customFormat="1" x14ac:dyDescent="0.2">
      <c r="D255" s="98"/>
      <c r="E255" s="99"/>
      <c r="F255" s="119"/>
      <c r="G255" s="99"/>
      <c r="I255" s="120"/>
      <c r="J255" s="120"/>
      <c r="K255" s="120"/>
      <c r="L255" s="120"/>
    </row>
    <row r="256" spans="4:12" s="83" customFormat="1" x14ac:dyDescent="0.2">
      <c r="D256" s="98"/>
      <c r="E256" s="99"/>
      <c r="F256" s="119"/>
      <c r="G256" s="99"/>
      <c r="I256" s="120"/>
      <c r="J256" s="120"/>
      <c r="K256" s="120"/>
      <c r="L256" s="120"/>
    </row>
    <row r="257" spans="4:12" s="83" customFormat="1" x14ac:dyDescent="0.2">
      <c r="D257" s="98"/>
      <c r="E257" s="99"/>
      <c r="F257" s="119"/>
      <c r="G257" s="99"/>
      <c r="I257" s="120"/>
      <c r="J257" s="120"/>
      <c r="K257" s="120"/>
      <c r="L257" s="120"/>
    </row>
    <row r="258" spans="4:12" s="83" customFormat="1" x14ac:dyDescent="0.2">
      <c r="D258" s="98"/>
      <c r="E258" s="99"/>
      <c r="F258" s="119"/>
      <c r="G258" s="99"/>
      <c r="I258" s="120"/>
      <c r="J258" s="120"/>
      <c r="K258" s="120"/>
      <c r="L258" s="120"/>
    </row>
    <row r="259" spans="4:12" s="83" customFormat="1" x14ac:dyDescent="0.2">
      <c r="D259" s="98"/>
      <c r="E259" s="99"/>
      <c r="F259" s="119"/>
      <c r="G259" s="99"/>
      <c r="I259" s="120"/>
      <c r="J259" s="120"/>
      <c r="K259" s="120"/>
      <c r="L259" s="120"/>
    </row>
    <row r="260" spans="4:12" s="83" customFormat="1" x14ac:dyDescent="0.2">
      <c r="D260" s="98"/>
      <c r="E260" s="99"/>
      <c r="F260" s="119"/>
      <c r="G260" s="99"/>
      <c r="I260" s="120"/>
      <c r="J260" s="120"/>
      <c r="K260" s="120"/>
      <c r="L260" s="120"/>
    </row>
    <row r="261" spans="4:12" s="83" customFormat="1" x14ac:dyDescent="0.2">
      <c r="D261" s="98"/>
      <c r="E261" s="99"/>
      <c r="F261" s="119"/>
      <c r="G261" s="99"/>
      <c r="I261" s="120"/>
      <c r="J261" s="120"/>
      <c r="K261" s="120"/>
      <c r="L261" s="120"/>
    </row>
    <row r="262" spans="4:12" s="83" customFormat="1" x14ac:dyDescent="0.2">
      <c r="D262" s="98"/>
      <c r="E262" s="99"/>
      <c r="F262" s="119"/>
      <c r="G262" s="99"/>
      <c r="I262" s="120"/>
      <c r="J262" s="120"/>
      <c r="K262" s="120"/>
      <c r="L262" s="120"/>
    </row>
    <row r="263" spans="4:12" s="83" customFormat="1" x14ac:dyDescent="0.2">
      <c r="D263" s="98"/>
      <c r="E263" s="99"/>
      <c r="F263" s="119"/>
      <c r="G263" s="99"/>
      <c r="I263" s="120"/>
      <c r="J263" s="120"/>
      <c r="K263" s="120"/>
      <c r="L263" s="120"/>
    </row>
    <row r="264" spans="4:12" s="83" customFormat="1" x14ac:dyDescent="0.2">
      <c r="D264" s="98"/>
      <c r="E264" s="99"/>
      <c r="F264" s="119"/>
      <c r="G264" s="99"/>
      <c r="I264" s="120"/>
      <c r="J264" s="120"/>
      <c r="K264" s="120"/>
      <c r="L264" s="120"/>
    </row>
    <row r="265" spans="4:12" s="83" customFormat="1" x14ac:dyDescent="0.2">
      <c r="D265" s="98"/>
      <c r="E265" s="99"/>
      <c r="F265" s="119"/>
      <c r="G265" s="99"/>
      <c r="I265" s="120"/>
      <c r="J265" s="120"/>
      <c r="K265" s="120"/>
      <c r="L265" s="120"/>
    </row>
    <row r="266" spans="4:12" s="83" customFormat="1" x14ac:dyDescent="0.2">
      <c r="D266" s="98"/>
      <c r="E266" s="99"/>
      <c r="F266" s="119"/>
      <c r="G266" s="99"/>
      <c r="I266" s="120"/>
      <c r="J266" s="120"/>
      <c r="K266" s="120"/>
      <c r="L266" s="120"/>
    </row>
    <row r="267" spans="4:12" s="83" customFormat="1" x14ac:dyDescent="0.2">
      <c r="D267" s="98"/>
      <c r="E267" s="99"/>
      <c r="F267" s="119"/>
      <c r="G267" s="99"/>
      <c r="I267" s="120"/>
      <c r="J267" s="120"/>
      <c r="K267" s="120"/>
      <c r="L267" s="120"/>
    </row>
    <row r="268" spans="4:12" s="83" customFormat="1" x14ac:dyDescent="0.2">
      <c r="D268" s="98"/>
      <c r="E268" s="99"/>
      <c r="F268" s="119"/>
      <c r="G268" s="99"/>
      <c r="I268" s="120"/>
      <c r="J268" s="120"/>
      <c r="K268" s="120"/>
      <c r="L268" s="120"/>
    </row>
    <row r="269" spans="4:12" s="83" customFormat="1" x14ac:dyDescent="0.2">
      <c r="D269" s="98"/>
      <c r="E269" s="99"/>
      <c r="F269" s="119"/>
      <c r="G269" s="99"/>
      <c r="I269" s="120"/>
      <c r="J269" s="120"/>
      <c r="K269" s="120"/>
      <c r="L269" s="120"/>
    </row>
    <row r="270" spans="4:12" s="83" customFormat="1" x14ac:dyDescent="0.2">
      <c r="D270" s="98"/>
      <c r="E270" s="99"/>
      <c r="F270" s="119"/>
      <c r="G270" s="99"/>
      <c r="I270" s="120"/>
      <c r="J270" s="120"/>
      <c r="K270" s="120"/>
      <c r="L270" s="120"/>
    </row>
    <row r="271" spans="4:12" s="83" customFormat="1" x14ac:dyDescent="0.2">
      <c r="D271" s="98"/>
      <c r="E271" s="99"/>
      <c r="F271" s="119"/>
      <c r="G271" s="99"/>
      <c r="I271" s="120"/>
      <c r="J271" s="120"/>
      <c r="K271" s="120"/>
      <c r="L271" s="120"/>
    </row>
    <row r="272" spans="4:12" s="83" customFormat="1" x14ac:dyDescent="0.2">
      <c r="D272" s="98"/>
      <c r="E272" s="99"/>
      <c r="F272" s="119"/>
      <c r="G272" s="99"/>
      <c r="I272" s="120"/>
      <c r="J272" s="120"/>
      <c r="K272" s="120"/>
      <c r="L272" s="120"/>
    </row>
    <row r="273" spans="4:12" s="83" customFormat="1" x14ac:dyDescent="0.2">
      <c r="D273" s="98"/>
      <c r="E273" s="99"/>
      <c r="F273" s="119"/>
      <c r="G273" s="99"/>
      <c r="I273" s="120"/>
      <c r="J273" s="120"/>
      <c r="K273" s="120"/>
      <c r="L273" s="120"/>
    </row>
    <row r="274" spans="4:12" s="83" customFormat="1" x14ac:dyDescent="0.2">
      <c r="D274" s="98"/>
      <c r="E274" s="99"/>
      <c r="F274" s="119"/>
      <c r="G274" s="99"/>
      <c r="I274" s="120"/>
      <c r="J274" s="120"/>
      <c r="K274" s="120"/>
      <c r="L274" s="120"/>
    </row>
    <row r="275" spans="4:12" s="83" customFormat="1" x14ac:dyDescent="0.2">
      <c r="D275" s="98"/>
      <c r="E275" s="99"/>
      <c r="F275" s="119"/>
      <c r="G275" s="99"/>
      <c r="I275" s="120"/>
      <c r="J275" s="120"/>
      <c r="K275" s="120"/>
      <c r="L275" s="120"/>
    </row>
    <row r="276" spans="4:12" s="83" customFormat="1" x14ac:dyDescent="0.2">
      <c r="D276" s="98"/>
      <c r="E276" s="99"/>
      <c r="F276" s="119"/>
      <c r="G276" s="99"/>
      <c r="I276" s="120"/>
      <c r="J276" s="120"/>
      <c r="K276" s="120"/>
      <c r="L276" s="120"/>
    </row>
    <row r="277" spans="4:12" s="83" customFormat="1" x14ac:dyDescent="0.2">
      <c r="D277" s="98"/>
      <c r="E277" s="99"/>
      <c r="F277" s="119"/>
      <c r="G277" s="99"/>
      <c r="I277" s="120"/>
      <c r="J277" s="120"/>
      <c r="K277" s="120"/>
      <c r="L277" s="120"/>
    </row>
    <row r="278" spans="4:12" s="83" customFormat="1" x14ac:dyDescent="0.2">
      <c r="D278" s="98"/>
      <c r="E278" s="99"/>
      <c r="F278" s="119"/>
      <c r="G278" s="99"/>
      <c r="I278" s="120"/>
      <c r="J278" s="120"/>
      <c r="K278" s="120"/>
      <c r="L278" s="120"/>
    </row>
    <row r="279" spans="4:12" s="83" customFormat="1" x14ac:dyDescent="0.2">
      <c r="D279" s="98"/>
      <c r="E279" s="99"/>
      <c r="F279" s="119"/>
      <c r="G279" s="99"/>
      <c r="I279" s="120"/>
      <c r="J279" s="120"/>
      <c r="K279" s="120"/>
      <c r="L279" s="120"/>
    </row>
    <row r="280" spans="4:12" s="83" customFormat="1" x14ac:dyDescent="0.2">
      <c r="D280" s="98"/>
      <c r="E280" s="99"/>
      <c r="F280" s="119"/>
      <c r="G280" s="99"/>
      <c r="I280" s="120"/>
      <c r="J280" s="120"/>
      <c r="K280" s="120"/>
      <c r="L280" s="120"/>
    </row>
    <row r="281" spans="4:12" s="83" customFormat="1" x14ac:dyDescent="0.2">
      <c r="D281" s="98"/>
      <c r="E281" s="99"/>
      <c r="F281" s="119"/>
      <c r="G281" s="99"/>
      <c r="I281" s="120"/>
      <c r="J281" s="120"/>
      <c r="K281" s="120"/>
      <c r="L281" s="120"/>
    </row>
    <row r="282" spans="4:12" s="83" customFormat="1" x14ac:dyDescent="0.2">
      <c r="D282" s="98"/>
      <c r="E282" s="99"/>
      <c r="F282" s="119"/>
      <c r="G282" s="99"/>
      <c r="I282" s="120"/>
      <c r="J282" s="120"/>
      <c r="K282" s="120"/>
      <c r="L282" s="120"/>
    </row>
    <row r="283" spans="4:12" s="83" customFormat="1" x14ac:dyDescent="0.2">
      <c r="D283" s="98"/>
      <c r="E283" s="99"/>
      <c r="F283" s="119"/>
      <c r="G283" s="99"/>
      <c r="I283" s="120"/>
      <c r="J283" s="120"/>
      <c r="K283" s="120"/>
      <c r="L283" s="120"/>
    </row>
    <row r="284" spans="4:12" s="83" customFormat="1" x14ac:dyDescent="0.2">
      <c r="D284" s="98"/>
      <c r="E284" s="99"/>
      <c r="F284" s="119"/>
      <c r="G284" s="99"/>
      <c r="I284" s="120"/>
      <c r="J284" s="120"/>
      <c r="K284" s="120"/>
      <c r="L284" s="120"/>
    </row>
    <row r="285" spans="4:12" s="83" customFormat="1" x14ac:dyDescent="0.2">
      <c r="D285" s="98"/>
      <c r="E285" s="99"/>
      <c r="F285" s="119"/>
      <c r="G285" s="99"/>
      <c r="I285" s="120"/>
      <c r="J285" s="120"/>
      <c r="K285" s="120"/>
      <c r="L285" s="120"/>
    </row>
    <row r="286" spans="4:12" s="83" customFormat="1" x14ac:dyDescent="0.2">
      <c r="D286" s="98"/>
      <c r="E286" s="99"/>
      <c r="F286" s="119"/>
      <c r="G286" s="99"/>
      <c r="I286" s="120"/>
      <c r="J286" s="120"/>
      <c r="K286" s="120"/>
      <c r="L286" s="120"/>
    </row>
    <row r="287" spans="4:12" s="83" customFormat="1" x14ac:dyDescent="0.2">
      <c r="D287" s="98"/>
      <c r="E287" s="99"/>
      <c r="F287" s="119"/>
      <c r="G287" s="99"/>
      <c r="I287" s="120"/>
      <c r="J287" s="120"/>
      <c r="K287" s="120"/>
      <c r="L287" s="120"/>
    </row>
    <row r="288" spans="4:12" s="83" customFormat="1" x14ac:dyDescent="0.2">
      <c r="D288" s="98"/>
      <c r="E288" s="99"/>
      <c r="F288" s="119"/>
      <c r="G288" s="99"/>
      <c r="I288" s="120"/>
      <c r="J288" s="120"/>
      <c r="K288" s="120"/>
      <c r="L288" s="120"/>
    </row>
    <row r="289" spans="4:12" s="83" customFormat="1" x14ac:dyDescent="0.2">
      <c r="D289" s="98"/>
      <c r="E289" s="99"/>
      <c r="F289" s="119"/>
      <c r="G289" s="99"/>
      <c r="I289" s="120"/>
      <c r="J289" s="120"/>
      <c r="K289" s="120"/>
      <c r="L289" s="120"/>
    </row>
    <row r="290" spans="4:12" s="83" customFormat="1" x14ac:dyDescent="0.2">
      <c r="D290" s="98"/>
      <c r="E290" s="99"/>
      <c r="F290" s="119"/>
      <c r="G290" s="99"/>
      <c r="I290" s="120"/>
      <c r="J290" s="120"/>
      <c r="K290" s="120"/>
      <c r="L290" s="120"/>
    </row>
    <row r="291" spans="4:12" s="83" customFormat="1" x14ac:dyDescent="0.2">
      <c r="D291" s="98"/>
      <c r="E291" s="99"/>
      <c r="F291" s="119"/>
      <c r="G291" s="99"/>
      <c r="I291" s="120"/>
      <c r="J291" s="120"/>
      <c r="K291" s="120"/>
      <c r="L291" s="120"/>
    </row>
    <row r="292" spans="4:12" s="83" customFormat="1" x14ac:dyDescent="0.2">
      <c r="D292" s="98"/>
      <c r="E292" s="99"/>
      <c r="F292" s="119"/>
      <c r="G292" s="99"/>
      <c r="I292" s="120"/>
      <c r="J292" s="120"/>
      <c r="K292" s="120"/>
      <c r="L292" s="120"/>
    </row>
    <row r="293" spans="4:12" s="83" customFormat="1" x14ac:dyDescent="0.2">
      <c r="D293" s="98"/>
      <c r="E293" s="99"/>
      <c r="F293" s="119"/>
      <c r="G293" s="99"/>
      <c r="I293" s="120"/>
      <c r="J293" s="120"/>
      <c r="K293" s="120"/>
      <c r="L293" s="120"/>
    </row>
    <row r="294" spans="4:12" s="83" customFormat="1" x14ac:dyDescent="0.2">
      <c r="D294" s="98"/>
      <c r="E294" s="99"/>
      <c r="F294" s="119"/>
      <c r="G294" s="99"/>
      <c r="I294" s="120"/>
      <c r="J294" s="120"/>
      <c r="K294" s="120"/>
      <c r="L294" s="120"/>
    </row>
    <row r="295" spans="4:12" s="83" customFormat="1" x14ac:dyDescent="0.2">
      <c r="D295" s="98"/>
      <c r="E295" s="99"/>
      <c r="F295" s="119"/>
      <c r="G295" s="99"/>
      <c r="I295" s="120"/>
      <c r="J295" s="120"/>
      <c r="K295" s="120"/>
      <c r="L295" s="120"/>
    </row>
    <row r="296" spans="4:12" s="83" customFormat="1" x14ac:dyDescent="0.2">
      <c r="D296" s="98"/>
      <c r="E296" s="99"/>
      <c r="F296" s="119"/>
      <c r="G296" s="99"/>
      <c r="I296" s="120"/>
      <c r="J296" s="120"/>
      <c r="K296" s="120"/>
      <c r="L296" s="120"/>
    </row>
    <row r="297" spans="4:12" s="83" customFormat="1" x14ac:dyDescent="0.2">
      <c r="D297" s="98"/>
      <c r="E297" s="99"/>
      <c r="F297" s="119"/>
      <c r="G297" s="99"/>
      <c r="I297" s="120"/>
      <c r="J297" s="120"/>
      <c r="K297" s="120"/>
      <c r="L297" s="120"/>
    </row>
    <row r="298" spans="4:12" s="83" customFormat="1" x14ac:dyDescent="0.2">
      <c r="D298" s="98"/>
      <c r="E298" s="99"/>
      <c r="F298" s="119"/>
      <c r="G298" s="99"/>
      <c r="I298" s="120"/>
      <c r="J298" s="120"/>
      <c r="K298" s="120"/>
      <c r="L298" s="120"/>
    </row>
    <row r="299" spans="4:12" s="83" customFormat="1" x14ac:dyDescent="0.2">
      <c r="D299" s="98"/>
      <c r="E299" s="99"/>
      <c r="F299" s="119"/>
      <c r="G299" s="99"/>
      <c r="I299" s="120"/>
      <c r="J299" s="120"/>
      <c r="K299" s="120"/>
      <c r="L299" s="120"/>
    </row>
    <row r="300" spans="4:12" s="83" customFormat="1" x14ac:dyDescent="0.2">
      <c r="D300" s="98"/>
      <c r="E300" s="99"/>
      <c r="F300" s="119"/>
      <c r="G300" s="99"/>
      <c r="I300" s="120"/>
      <c r="J300" s="120"/>
      <c r="K300" s="120"/>
      <c r="L300" s="120"/>
    </row>
    <row r="301" spans="4:12" s="83" customFormat="1" x14ac:dyDescent="0.2">
      <c r="D301" s="98"/>
      <c r="E301" s="99"/>
      <c r="F301" s="119"/>
      <c r="G301" s="99"/>
      <c r="I301" s="120"/>
      <c r="J301" s="120"/>
      <c r="K301" s="120"/>
      <c r="L301" s="120"/>
    </row>
    <row r="302" spans="4:12" s="83" customFormat="1" x14ac:dyDescent="0.2">
      <c r="D302" s="98"/>
      <c r="E302" s="99"/>
      <c r="F302" s="119"/>
      <c r="G302" s="99"/>
      <c r="I302" s="120"/>
      <c r="J302" s="120"/>
      <c r="K302" s="120"/>
      <c r="L302" s="120"/>
    </row>
    <row r="303" spans="4:12" s="83" customFormat="1" x14ac:dyDescent="0.2">
      <c r="D303" s="98"/>
      <c r="E303" s="99"/>
      <c r="F303" s="119"/>
      <c r="G303" s="99"/>
      <c r="I303" s="120"/>
      <c r="J303" s="120"/>
      <c r="K303" s="120"/>
      <c r="L303" s="120"/>
    </row>
    <row r="304" spans="4:12" s="83" customFormat="1" x14ac:dyDescent="0.2">
      <c r="D304" s="98"/>
      <c r="E304" s="99"/>
      <c r="F304" s="119"/>
      <c r="G304" s="99"/>
      <c r="I304" s="120"/>
      <c r="J304" s="120"/>
      <c r="K304" s="120"/>
      <c r="L304" s="120"/>
    </row>
    <row r="305" spans="4:12" s="83" customFormat="1" x14ac:dyDescent="0.2">
      <c r="D305" s="98"/>
      <c r="E305" s="99"/>
      <c r="F305" s="119"/>
      <c r="G305" s="99"/>
      <c r="I305" s="120"/>
      <c r="J305" s="120"/>
      <c r="K305" s="120"/>
      <c r="L305" s="120"/>
    </row>
    <row r="306" spans="4:12" s="83" customFormat="1" x14ac:dyDescent="0.2">
      <c r="D306" s="98"/>
      <c r="E306" s="99"/>
      <c r="F306" s="119"/>
      <c r="G306" s="99"/>
      <c r="I306" s="120"/>
      <c r="J306" s="120"/>
      <c r="K306" s="120"/>
      <c r="L306" s="120"/>
    </row>
    <row r="307" spans="4:12" s="83" customFormat="1" x14ac:dyDescent="0.2">
      <c r="D307" s="98"/>
      <c r="E307" s="99"/>
      <c r="F307" s="119"/>
      <c r="G307" s="99"/>
      <c r="I307" s="120"/>
      <c r="J307" s="120"/>
      <c r="K307" s="120"/>
      <c r="L307" s="120"/>
    </row>
    <row r="308" spans="4:12" s="83" customFormat="1" x14ac:dyDescent="0.2">
      <c r="D308" s="98"/>
      <c r="E308" s="99"/>
      <c r="F308" s="119"/>
      <c r="G308" s="99"/>
      <c r="I308" s="120"/>
      <c r="J308" s="120"/>
      <c r="K308" s="120"/>
      <c r="L308" s="120"/>
    </row>
    <row r="309" spans="4:12" s="83" customFormat="1" x14ac:dyDescent="0.2">
      <c r="D309" s="98"/>
      <c r="E309" s="99"/>
      <c r="F309" s="119"/>
      <c r="G309" s="99"/>
      <c r="I309" s="120"/>
      <c r="J309" s="120"/>
      <c r="K309" s="120"/>
      <c r="L309" s="120"/>
    </row>
    <row r="310" spans="4:12" s="83" customFormat="1" x14ac:dyDescent="0.2">
      <c r="D310" s="98"/>
      <c r="E310" s="99"/>
      <c r="F310" s="119"/>
      <c r="G310" s="99"/>
      <c r="I310" s="120"/>
      <c r="J310" s="120"/>
      <c r="K310" s="120"/>
      <c r="L310" s="120"/>
    </row>
    <row r="311" spans="4:12" s="83" customFormat="1" x14ac:dyDescent="0.2">
      <c r="D311" s="98"/>
      <c r="E311" s="99"/>
      <c r="F311" s="119"/>
      <c r="G311" s="99"/>
      <c r="I311" s="120"/>
      <c r="J311" s="120"/>
      <c r="K311" s="120"/>
      <c r="L311" s="120"/>
    </row>
    <row r="312" spans="4:12" s="83" customFormat="1" x14ac:dyDescent="0.2">
      <c r="D312" s="98"/>
      <c r="E312" s="99"/>
      <c r="F312" s="119"/>
      <c r="G312" s="99"/>
      <c r="I312" s="120"/>
      <c r="J312" s="120"/>
      <c r="K312" s="120"/>
      <c r="L312" s="120"/>
    </row>
    <row r="313" spans="4:12" s="83" customFormat="1" x14ac:dyDescent="0.2">
      <c r="D313" s="98"/>
      <c r="E313" s="99"/>
      <c r="F313" s="119"/>
      <c r="G313" s="99"/>
      <c r="I313" s="120"/>
      <c r="J313" s="120"/>
      <c r="K313" s="120"/>
      <c r="L313" s="120"/>
    </row>
    <row r="314" spans="4:12" s="83" customFormat="1" x14ac:dyDescent="0.2">
      <c r="D314" s="98"/>
      <c r="E314" s="99"/>
      <c r="F314" s="119"/>
      <c r="G314" s="99"/>
      <c r="I314" s="120"/>
      <c r="J314" s="120"/>
      <c r="K314" s="120"/>
      <c r="L314" s="120"/>
    </row>
    <row r="315" spans="4:12" s="83" customFormat="1" x14ac:dyDescent="0.2">
      <c r="D315" s="98"/>
      <c r="E315" s="99"/>
      <c r="F315" s="119"/>
      <c r="G315" s="99"/>
      <c r="I315" s="120"/>
      <c r="J315" s="120"/>
      <c r="K315" s="120"/>
      <c r="L315" s="120"/>
    </row>
    <row r="316" spans="4:12" s="83" customFormat="1" x14ac:dyDescent="0.2">
      <c r="D316" s="98"/>
      <c r="E316" s="99"/>
      <c r="F316" s="119"/>
      <c r="G316" s="99"/>
      <c r="I316" s="120"/>
      <c r="J316" s="120"/>
      <c r="K316" s="120"/>
      <c r="L316" s="120"/>
    </row>
    <row r="317" spans="4:12" s="83" customFormat="1" x14ac:dyDescent="0.2">
      <c r="D317" s="98"/>
      <c r="E317" s="99"/>
      <c r="F317" s="119"/>
      <c r="G317" s="99"/>
      <c r="I317" s="120"/>
      <c r="J317" s="120"/>
      <c r="K317" s="120"/>
      <c r="L317" s="120"/>
    </row>
    <row r="318" spans="4:12" s="83" customFormat="1" x14ac:dyDescent="0.2">
      <c r="D318" s="98"/>
      <c r="E318" s="99"/>
      <c r="F318" s="119"/>
      <c r="G318" s="99"/>
      <c r="I318" s="120"/>
      <c r="J318" s="120"/>
      <c r="K318" s="120"/>
      <c r="L318" s="120"/>
    </row>
    <row r="319" spans="4:12" s="83" customFormat="1" x14ac:dyDescent="0.2">
      <c r="D319" s="98"/>
      <c r="E319" s="99"/>
      <c r="F319" s="119"/>
      <c r="G319" s="99"/>
      <c r="I319" s="120"/>
      <c r="J319" s="120"/>
      <c r="K319" s="120"/>
      <c r="L319" s="120"/>
    </row>
    <row r="320" spans="4:12" s="83" customFormat="1" x14ac:dyDescent="0.2">
      <c r="D320" s="98"/>
      <c r="E320" s="99"/>
      <c r="F320" s="119"/>
      <c r="G320" s="99"/>
      <c r="I320" s="120"/>
      <c r="J320" s="120"/>
      <c r="K320" s="120"/>
      <c r="L320" s="120"/>
    </row>
    <row r="321" spans="4:12" s="83" customFormat="1" x14ac:dyDescent="0.2">
      <c r="D321" s="98"/>
      <c r="E321" s="99"/>
      <c r="F321" s="119"/>
      <c r="G321" s="99"/>
      <c r="I321" s="120"/>
      <c r="J321" s="120"/>
      <c r="K321" s="120"/>
      <c r="L321" s="120"/>
    </row>
    <row r="322" spans="4:12" s="83" customFormat="1" x14ac:dyDescent="0.2">
      <c r="D322" s="98"/>
      <c r="E322" s="99"/>
      <c r="F322" s="119"/>
      <c r="G322" s="99"/>
      <c r="I322" s="120"/>
      <c r="J322" s="120"/>
      <c r="K322" s="120"/>
      <c r="L322" s="120"/>
    </row>
    <row r="323" spans="4:12" s="83" customFormat="1" x14ac:dyDescent="0.2">
      <c r="D323" s="98"/>
      <c r="E323" s="99"/>
      <c r="F323" s="119"/>
      <c r="G323" s="99"/>
      <c r="I323" s="120"/>
      <c r="J323" s="120"/>
      <c r="K323" s="120"/>
      <c r="L323" s="120"/>
    </row>
    <row r="324" spans="4:12" s="83" customFormat="1" x14ac:dyDescent="0.2">
      <c r="D324" s="98"/>
      <c r="E324" s="99"/>
      <c r="F324" s="119"/>
      <c r="G324" s="99"/>
      <c r="I324" s="120"/>
      <c r="J324" s="120"/>
      <c r="K324" s="120"/>
      <c r="L324" s="120"/>
    </row>
    <row r="325" spans="4:12" s="83" customFormat="1" x14ac:dyDescent="0.2">
      <c r="D325" s="98"/>
      <c r="E325" s="99"/>
      <c r="F325" s="119"/>
      <c r="G325" s="99"/>
      <c r="I325" s="120"/>
      <c r="J325" s="120"/>
      <c r="K325" s="120"/>
      <c r="L325" s="120"/>
    </row>
    <row r="326" spans="4:12" s="83" customFormat="1" x14ac:dyDescent="0.2">
      <c r="D326" s="98"/>
      <c r="E326" s="99"/>
      <c r="F326" s="119"/>
      <c r="G326" s="99"/>
      <c r="I326" s="120"/>
      <c r="J326" s="120"/>
      <c r="K326" s="120"/>
      <c r="L326" s="120"/>
    </row>
    <row r="327" spans="4:12" s="83" customFormat="1" x14ac:dyDescent="0.2">
      <c r="D327" s="98"/>
      <c r="E327" s="99"/>
      <c r="F327" s="119"/>
      <c r="G327" s="99"/>
      <c r="I327" s="120"/>
      <c r="J327" s="120"/>
      <c r="K327" s="120"/>
      <c r="L327" s="120"/>
    </row>
    <row r="328" spans="4:12" s="83" customFormat="1" x14ac:dyDescent="0.2">
      <c r="D328" s="98"/>
      <c r="E328" s="99"/>
      <c r="F328" s="119"/>
      <c r="G328" s="99"/>
      <c r="I328" s="120"/>
      <c r="J328" s="120"/>
      <c r="K328" s="120"/>
      <c r="L328" s="120"/>
    </row>
    <row r="329" spans="4:12" s="83" customFormat="1" x14ac:dyDescent="0.2">
      <c r="D329" s="98"/>
      <c r="E329" s="99"/>
      <c r="F329" s="119"/>
      <c r="G329" s="99"/>
      <c r="I329" s="120"/>
      <c r="J329" s="120"/>
      <c r="K329" s="120"/>
      <c r="L329" s="120"/>
    </row>
    <row r="330" spans="4:12" s="83" customFormat="1" x14ac:dyDescent="0.2">
      <c r="D330" s="98"/>
      <c r="E330" s="99"/>
      <c r="F330" s="119"/>
      <c r="G330" s="99"/>
      <c r="I330" s="120"/>
      <c r="J330" s="120"/>
      <c r="K330" s="120"/>
      <c r="L330" s="120"/>
    </row>
    <row r="331" spans="4:12" s="83" customFormat="1" x14ac:dyDescent="0.2">
      <c r="D331" s="98"/>
      <c r="E331" s="99"/>
      <c r="F331" s="119"/>
      <c r="G331" s="99"/>
      <c r="I331" s="120"/>
      <c r="J331" s="120"/>
      <c r="K331" s="120"/>
      <c r="L331" s="120"/>
    </row>
    <row r="332" spans="4:12" s="83" customFormat="1" x14ac:dyDescent="0.2">
      <c r="D332" s="98"/>
      <c r="E332" s="99"/>
      <c r="F332" s="119"/>
      <c r="G332" s="99"/>
      <c r="I332" s="120"/>
      <c r="J332" s="120"/>
      <c r="K332" s="120"/>
      <c r="L332" s="120"/>
    </row>
    <row r="333" spans="4:12" s="83" customFormat="1" x14ac:dyDescent="0.2">
      <c r="D333" s="98"/>
      <c r="E333" s="99"/>
      <c r="F333" s="119"/>
      <c r="G333" s="99"/>
      <c r="I333" s="120"/>
      <c r="J333" s="120"/>
      <c r="K333" s="120"/>
      <c r="L333" s="120"/>
    </row>
    <row r="334" spans="4:12" s="83" customFormat="1" x14ac:dyDescent="0.2">
      <c r="D334" s="98"/>
      <c r="E334" s="99"/>
      <c r="F334" s="119"/>
      <c r="G334" s="99"/>
      <c r="I334" s="120"/>
      <c r="J334" s="120"/>
      <c r="K334" s="120"/>
      <c r="L334" s="120"/>
    </row>
    <row r="335" spans="4:12" s="83" customFormat="1" x14ac:dyDescent="0.2">
      <c r="D335" s="98"/>
      <c r="E335" s="99"/>
      <c r="F335" s="119"/>
      <c r="G335" s="99"/>
      <c r="I335" s="120"/>
      <c r="J335" s="120"/>
      <c r="K335" s="120"/>
      <c r="L335" s="120"/>
    </row>
    <row r="336" spans="4:12" s="83" customFormat="1" x14ac:dyDescent="0.2">
      <c r="D336" s="98"/>
      <c r="E336" s="99"/>
      <c r="F336" s="119"/>
      <c r="G336" s="99"/>
      <c r="I336" s="120"/>
      <c r="J336" s="120"/>
      <c r="K336" s="120"/>
      <c r="L336" s="120"/>
    </row>
    <row r="337" spans="4:12" s="83" customFormat="1" x14ac:dyDescent="0.2">
      <c r="D337" s="98"/>
      <c r="E337" s="99"/>
      <c r="F337" s="119"/>
      <c r="G337" s="99"/>
      <c r="I337" s="120"/>
      <c r="J337" s="120"/>
      <c r="K337" s="120"/>
      <c r="L337" s="120"/>
    </row>
    <row r="338" spans="4:12" s="83" customFormat="1" x14ac:dyDescent="0.2">
      <c r="D338" s="98"/>
      <c r="E338" s="99"/>
      <c r="F338" s="119"/>
      <c r="G338" s="99"/>
      <c r="I338" s="120"/>
      <c r="J338" s="120"/>
      <c r="K338" s="120"/>
      <c r="L338" s="120"/>
    </row>
    <row r="339" spans="4:12" s="83" customFormat="1" x14ac:dyDescent="0.2">
      <c r="D339" s="98"/>
      <c r="E339" s="99"/>
      <c r="F339" s="119"/>
      <c r="G339" s="99"/>
      <c r="I339" s="120"/>
      <c r="J339" s="120"/>
      <c r="K339" s="120"/>
      <c r="L339" s="120"/>
    </row>
    <row r="340" spans="4:12" s="83" customFormat="1" x14ac:dyDescent="0.2">
      <c r="D340" s="98"/>
      <c r="E340" s="99"/>
      <c r="F340" s="119"/>
      <c r="G340" s="99"/>
      <c r="I340" s="120"/>
      <c r="J340" s="120"/>
      <c r="K340" s="120"/>
      <c r="L340" s="120"/>
    </row>
    <row r="341" spans="4:12" s="83" customFormat="1" x14ac:dyDescent="0.2">
      <c r="D341" s="98"/>
      <c r="E341" s="99"/>
      <c r="F341" s="119"/>
      <c r="G341" s="99"/>
      <c r="I341" s="120"/>
      <c r="J341" s="120"/>
      <c r="K341" s="120"/>
      <c r="L341" s="120"/>
    </row>
    <row r="342" spans="4:12" s="83" customFormat="1" x14ac:dyDescent="0.2">
      <c r="D342" s="98"/>
      <c r="E342" s="99"/>
      <c r="F342" s="119"/>
      <c r="G342" s="99"/>
      <c r="I342" s="120"/>
      <c r="J342" s="120"/>
      <c r="K342" s="120"/>
      <c r="L342" s="120"/>
    </row>
    <row r="343" spans="4:12" s="83" customFormat="1" x14ac:dyDescent="0.2">
      <c r="D343" s="98"/>
      <c r="E343" s="99"/>
      <c r="F343" s="119"/>
      <c r="G343" s="99"/>
      <c r="I343" s="120"/>
      <c r="J343" s="120"/>
      <c r="K343" s="120"/>
      <c r="L343" s="120"/>
    </row>
    <row r="344" spans="4:12" s="83" customFormat="1" x14ac:dyDescent="0.2">
      <c r="D344" s="98"/>
      <c r="E344" s="99"/>
      <c r="F344" s="119"/>
      <c r="G344" s="99"/>
      <c r="I344" s="120"/>
      <c r="J344" s="120"/>
      <c r="K344" s="120"/>
      <c r="L344" s="120"/>
    </row>
    <row r="345" spans="4:12" s="83" customFormat="1" x14ac:dyDescent="0.2">
      <c r="D345" s="98"/>
      <c r="E345" s="99"/>
      <c r="F345" s="119"/>
      <c r="G345" s="99"/>
      <c r="I345" s="120"/>
      <c r="J345" s="120"/>
      <c r="K345" s="120"/>
      <c r="L345" s="120"/>
    </row>
    <row r="346" spans="4:12" s="83" customFormat="1" x14ac:dyDescent="0.2">
      <c r="D346" s="98"/>
      <c r="E346" s="99"/>
      <c r="F346" s="119"/>
      <c r="G346" s="99"/>
      <c r="I346" s="120"/>
      <c r="J346" s="120"/>
      <c r="K346" s="120"/>
      <c r="L346" s="120"/>
    </row>
    <row r="347" spans="4:12" s="83" customFormat="1" x14ac:dyDescent="0.2">
      <c r="D347" s="98"/>
      <c r="E347" s="99"/>
      <c r="F347" s="119"/>
      <c r="G347" s="99"/>
      <c r="I347" s="120"/>
      <c r="J347" s="120"/>
      <c r="K347" s="120"/>
      <c r="L347" s="120"/>
    </row>
    <row r="348" spans="4:12" s="83" customFormat="1" x14ac:dyDescent="0.2">
      <c r="D348" s="98"/>
      <c r="E348" s="99"/>
      <c r="F348" s="119"/>
      <c r="G348" s="99"/>
      <c r="I348" s="120"/>
      <c r="J348" s="120"/>
      <c r="K348" s="120"/>
      <c r="L348" s="120"/>
    </row>
    <row r="349" spans="4:12" s="83" customFormat="1" x14ac:dyDescent="0.2">
      <c r="D349" s="98"/>
      <c r="E349" s="99"/>
      <c r="F349" s="119"/>
      <c r="G349" s="99"/>
      <c r="I349" s="120"/>
      <c r="J349" s="120"/>
      <c r="K349" s="120"/>
      <c r="L349" s="120"/>
    </row>
    <row r="350" spans="4:12" s="83" customFormat="1" x14ac:dyDescent="0.2">
      <c r="D350" s="98"/>
      <c r="E350" s="99"/>
      <c r="F350" s="119"/>
      <c r="G350" s="99"/>
      <c r="I350" s="120"/>
      <c r="J350" s="120"/>
      <c r="K350" s="120"/>
      <c r="L350" s="120"/>
    </row>
    <row r="351" spans="4:12" s="83" customFormat="1" x14ac:dyDescent="0.2">
      <c r="D351" s="98"/>
      <c r="E351" s="99"/>
      <c r="F351" s="119"/>
      <c r="G351" s="99"/>
      <c r="I351" s="120"/>
      <c r="J351" s="120"/>
      <c r="K351" s="120"/>
      <c r="L351" s="120"/>
    </row>
    <row r="352" spans="4:12" s="83" customFormat="1" x14ac:dyDescent="0.2">
      <c r="D352" s="98"/>
      <c r="E352" s="99"/>
      <c r="F352" s="119"/>
      <c r="G352" s="99"/>
      <c r="I352" s="120"/>
      <c r="J352" s="120"/>
      <c r="K352" s="120"/>
      <c r="L352" s="120"/>
    </row>
    <row r="353" spans="4:12" s="83" customFormat="1" x14ac:dyDescent="0.2">
      <c r="D353" s="98"/>
      <c r="E353" s="99"/>
      <c r="F353" s="119"/>
      <c r="G353" s="99"/>
      <c r="I353" s="120"/>
      <c r="J353" s="120"/>
      <c r="K353" s="120"/>
      <c r="L353" s="120"/>
    </row>
    <row r="354" spans="4:12" s="83" customFormat="1" x14ac:dyDescent="0.2">
      <c r="D354" s="98"/>
      <c r="E354" s="99"/>
      <c r="F354" s="119"/>
      <c r="G354" s="99"/>
      <c r="I354" s="120"/>
      <c r="J354" s="120"/>
      <c r="K354" s="120"/>
      <c r="L354" s="120"/>
    </row>
    <row r="355" spans="4:12" s="83" customFormat="1" x14ac:dyDescent="0.2">
      <c r="D355" s="98"/>
      <c r="E355" s="99"/>
      <c r="F355" s="119"/>
      <c r="G355" s="99"/>
      <c r="I355" s="120"/>
      <c r="J355" s="120"/>
      <c r="K355" s="120"/>
      <c r="L355" s="120"/>
    </row>
    <row r="356" spans="4:12" s="83" customFormat="1" x14ac:dyDescent="0.2">
      <c r="D356" s="98"/>
      <c r="E356" s="99"/>
      <c r="F356" s="119"/>
      <c r="G356" s="99"/>
      <c r="I356" s="120"/>
      <c r="J356" s="120"/>
      <c r="K356" s="120"/>
      <c r="L356" s="120"/>
    </row>
    <row r="357" spans="4:12" s="83" customFormat="1" x14ac:dyDescent="0.2">
      <c r="D357" s="98"/>
      <c r="E357" s="99"/>
      <c r="F357" s="119"/>
      <c r="G357" s="99"/>
      <c r="I357" s="120"/>
      <c r="J357" s="120"/>
      <c r="K357" s="120"/>
      <c r="L357" s="120"/>
    </row>
    <row r="358" spans="4:12" s="83" customFormat="1" x14ac:dyDescent="0.2">
      <c r="D358" s="98"/>
      <c r="E358" s="99"/>
      <c r="F358" s="119"/>
      <c r="G358" s="99"/>
      <c r="I358" s="120"/>
      <c r="J358" s="120"/>
      <c r="K358" s="120"/>
      <c r="L358" s="120"/>
    </row>
    <row r="359" spans="4:12" s="83" customFormat="1" x14ac:dyDescent="0.2">
      <c r="D359" s="98"/>
      <c r="E359" s="99"/>
      <c r="F359" s="119"/>
      <c r="G359" s="99"/>
      <c r="I359" s="120"/>
      <c r="J359" s="120"/>
      <c r="K359" s="120"/>
      <c r="L359" s="120"/>
    </row>
    <row r="360" spans="4:12" s="83" customFormat="1" x14ac:dyDescent="0.2">
      <c r="D360" s="98"/>
      <c r="E360" s="99"/>
      <c r="F360" s="119"/>
      <c r="G360" s="99"/>
      <c r="I360" s="120"/>
      <c r="J360" s="120"/>
      <c r="K360" s="120"/>
      <c r="L360" s="120"/>
    </row>
    <row r="361" spans="4:12" s="83" customFormat="1" x14ac:dyDescent="0.2">
      <c r="D361" s="98"/>
      <c r="E361" s="99"/>
      <c r="F361" s="119"/>
      <c r="G361" s="99"/>
      <c r="I361" s="120"/>
      <c r="J361" s="120"/>
      <c r="K361" s="120"/>
      <c r="L361" s="120"/>
    </row>
    <row r="362" spans="4:12" s="83" customFormat="1" x14ac:dyDescent="0.2">
      <c r="D362" s="98"/>
      <c r="E362" s="99"/>
      <c r="F362" s="119"/>
      <c r="G362" s="99"/>
      <c r="I362" s="120"/>
      <c r="J362" s="120"/>
      <c r="K362" s="120"/>
      <c r="L362" s="120"/>
    </row>
    <row r="363" spans="4:12" s="83" customFormat="1" x14ac:dyDescent="0.2">
      <c r="D363" s="98"/>
      <c r="E363" s="99"/>
      <c r="F363" s="119"/>
      <c r="G363" s="99"/>
      <c r="I363" s="120"/>
      <c r="J363" s="120"/>
      <c r="K363" s="120"/>
      <c r="L363" s="120"/>
    </row>
    <row r="364" spans="4:12" s="83" customFormat="1" x14ac:dyDescent="0.2">
      <c r="D364" s="98"/>
      <c r="E364" s="99"/>
      <c r="F364" s="119"/>
      <c r="G364" s="99"/>
      <c r="I364" s="120"/>
      <c r="J364" s="120"/>
      <c r="K364" s="120"/>
      <c r="L364" s="120"/>
    </row>
    <row r="365" spans="4:12" s="83" customFormat="1" x14ac:dyDescent="0.2">
      <c r="D365" s="98"/>
      <c r="E365" s="99"/>
      <c r="F365" s="119"/>
      <c r="G365" s="99"/>
      <c r="I365" s="120"/>
      <c r="J365" s="120"/>
      <c r="K365" s="120"/>
      <c r="L365" s="120"/>
    </row>
    <row r="366" spans="4:12" s="83" customFormat="1" x14ac:dyDescent="0.2">
      <c r="D366" s="98"/>
      <c r="E366" s="99"/>
      <c r="F366" s="119"/>
      <c r="G366" s="99"/>
      <c r="I366" s="120"/>
      <c r="J366" s="120"/>
      <c r="K366" s="120"/>
      <c r="L366" s="120"/>
    </row>
    <row r="367" spans="4:12" s="83" customFormat="1" x14ac:dyDescent="0.2">
      <c r="D367" s="98"/>
      <c r="E367" s="99"/>
      <c r="F367" s="119"/>
      <c r="G367" s="99"/>
      <c r="I367" s="120"/>
      <c r="J367" s="120"/>
      <c r="K367" s="120"/>
      <c r="L367" s="120"/>
    </row>
    <row r="368" spans="4:12" s="83" customFormat="1" x14ac:dyDescent="0.2">
      <c r="D368" s="98"/>
      <c r="E368" s="99"/>
      <c r="F368" s="119"/>
      <c r="G368" s="99"/>
      <c r="I368" s="120"/>
      <c r="J368" s="120"/>
      <c r="K368" s="120"/>
      <c r="L368" s="120"/>
    </row>
    <row r="369" spans="4:12" s="83" customFormat="1" x14ac:dyDescent="0.2">
      <c r="D369" s="98"/>
      <c r="E369" s="99"/>
      <c r="F369" s="119"/>
      <c r="G369" s="99"/>
      <c r="I369" s="120"/>
      <c r="J369" s="120"/>
      <c r="K369" s="120"/>
      <c r="L369" s="120"/>
    </row>
    <row r="370" spans="4:12" s="83" customFormat="1" x14ac:dyDescent="0.2">
      <c r="D370" s="98"/>
      <c r="E370" s="99"/>
      <c r="F370" s="119"/>
      <c r="G370" s="99"/>
      <c r="I370" s="120"/>
      <c r="J370" s="120"/>
      <c r="K370" s="120"/>
      <c r="L370" s="120"/>
    </row>
    <row r="371" spans="4:12" s="83" customFormat="1" x14ac:dyDescent="0.2">
      <c r="D371" s="98"/>
      <c r="E371" s="99"/>
      <c r="F371" s="119"/>
      <c r="G371" s="99"/>
      <c r="I371" s="120"/>
      <c r="J371" s="120"/>
      <c r="K371" s="120"/>
      <c r="L371" s="120"/>
    </row>
    <row r="372" spans="4:12" s="83" customFormat="1" x14ac:dyDescent="0.2">
      <c r="D372" s="98"/>
      <c r="E372" s="99"/>
      <c r="F372" s="119"/>
      <c r="G372" s="99"/>
      <c r="I372" s="120"/>
      <c r="J372" s="120"/>
      <c r="K372" s="120"/>
      <c r="L372" s="120"/>
    </row>
    <row r="373" spans="4:12" s="83" customFormat="1" x14ac:dyDescent="0.2">
      <c r="D373" s="98"/>
      <c r="E373" s="99"/>
      <c r="F373" s="119"/>
      <c r="G373" s="99"/>
      <c r="I373" s="120"/>
      <c r="J373" s="120"/>
      <c r="K373" s="120"/>
      <c r="L373" s="120"/>
    </row>
    <row r="374" spans="4:12" s="83" customFormat="1" x14ac:dyDescent="0.2">
      <c r="D374" s="98"/>
      <c r="E374" s="99"/>
      <c r="F374" s="119"/>
      <c r="G374" s="99"/>
      <c r="I374" s="120"/>
      <c r="J374" s="120"/>
      <c r="K374" s="120"/>
      <c r="L374" s="120"/>
    </row>
    <row r="375" spans="4:12" s="83" customFormat="1" x14ac:dyDescent="0.2">
      <c r="D375" s="98"/>
      <c r="E375" s="99"/>
      <c r="F375" s="119"/>
      <c r="G375" s="99"/>
      <c r="I375" s="120"/>
      <c r="J375" s="120"/>
      <c r="K375" s="120"/>
      <c r="L375" s="120"/>
    </row>
    <row r="376" spans="4:12" s="83" customFormat="1" x14ac:dyDescent="0.2">
      <c r="D376" s="98"/>
      <c r="E376" s="99"/>
      <c r="F376" s="119"/>
      <c r="G376" s="99"/>
      <c r="I376" s="120"/>
      <c r="J376" s="120"/>
      <c r="K376" s="120"/>
      <c r="L376" s="120"/>
    </row>
    <row r="377" spans="4:12" s="83" customFormat="1" x14ac:dyDescent="0.2">
      <c r="D377" s="98"/>
      <c r="E377" s="99"/>
      <c r="F377" s="119"/>
      <c r="G377" s="99"/>
      <c r="I377" s="120"/>
      <c r="J377" s="120"/>
      <c r="K377" s="120"/>
      <c r="L377" s="120"/>
    </row>
    <row r="378" spans="4:12" s="83" customFormat="1" x14ac:dyDescent="0.2">
      <c r="D378" s="98"/>
      <c r="E378" s="99"/>
      <c r="F378" s="119"/>
      <c r="G378" s="99"/>
      <c r="I378" s="120"/>
      <c r="J378" s="120"/>
      <c r="K378" s="120"/>
      <c r="L378" s="120"/>
    </row>
    <row r="379" spans="4:12" s="83" customFormat="1" x14ac:dyDescent="0.2">
      <c r="D379" s="98"/>
      <c r="E379" s="99"/>
      <c r="F379" s="119"/>
      <c r="G379" s="99"/>
      <c r="I379" s="120"/>
      <c r="J379" s="120"/>
      <c r="K379" s="120"/>
      <c r="L379" s="120"/>
    </row>
    <row r="380" spans="4:12" s="83" customFormat="1" x14ac:dyDescent="0.2">
      <c r="D380" s="98"/>
      <c r="E380" s="99"/>
      <c r="F380" s="119"/>
      <c r="G380" s="99"/>
      <c r="I380" s="120"/>
      <c r="J380" s="120"/>
      <c r="K380" s="120"/>
      <c r="L380" s="120"/>
    </row>
    <row r="381" spans="4:12" s="83" customFormat="1" x14ac:dyDescent="0.2">
      <c r="D381" s="98"/>
      <c r="E381" s="99"/>
      <c r="F381" s="119"/>
      <c r="G381" s="99"/>
      <c r="I381" s="120"/>
      <c r="J381" s="120"/>
      <c r="K381" s="120"/>
      <c r="L381" s="120"/>
    </row>
    <row r="382" spans="4:12" s="83" customFormat="1" x14ac:dyDescent="0.2">
      <c r="D382" s="98"/>
      <c r="E382" s="99"/>
      <c r="F382" s="119"/>
      <c r="G382" s="99"/>
      <c r="I382" s="120"/>
      <c r="J382" s="120"/>
      <c r="K382" s="120"/>
      <c r="L382" s="120"/>
    </row>
    <row r="383" spans="4:12" s="83" customFormat="1" x14ac:dyDescent="0.2">
      <c r="D383" s="98"/>
      <c r="E383" s="99"/>
      <c r="F383" s="119"/>
      <c r="G383" s="99"/>
      <c r="I383" s="120"/>
      <c r="J383" s="120"/>
      <c r="K383" s="120"/>
      <c r="L383" s="120"/>
    </row>
    <row r="384" spans="4:12" s="83" customFormat="1" x14ac:dyDescent="0.2">
      <c r="D384" s="98"/>
      <c r="E384" s="99"/>
      <c r="F384" s="119"/>
      <c r="G384" s="99"/>
      <c r="I384" s="120"/>
      <c r="J384" s="120"/>
      <c r="K384" s="120"/>
      <c r="L384" s="120"/>
    </row>
    <row r="385" spans="4:12" s="83" customFormat="1" x14ac:dyDescent="0.2">
      <c r="D385" s="98"/>
      <c r="E385" s="99"/>
      <c r="F385" s="119"/>
      <c r="G385" s="99"/>
      <c r="I385" s="120"/>
      <c r="J385" s="120"/>
      <c r="K385" s="120"/>
      <c r="L385" s="120"/>
    </row>
    <row r="386" spans="4:12" s="83" customFormat="1" x14ac:dyDescent="0.2">
      <c r="D386" s="98"/>
      <c r="E386" s="99"/>
      <c r="F386" s="119"/>
      <c r="G386" s="99"/>
      <c r="I386" s="120"/>
      <c r="J386" s="120"/>
      <c r="K386" s="120"/>
      <c r="L386" s="120"/>
    </row>
    <row r="387" spans="4:12" s="83" customFormat="1" x14ac:dyDescent="0.2">
      <c r="D387" s="98"/>
      <c r="E387" s="99"/>
      <c r="F387" s="119"/>
      <c r="G387" s="99"/>
      <c r="I387" s="120"/>
      <c r="J387" s="120"/>
      <c r="K387" s="120"/>
      <c r="L387" s="120"/>
    </row>
    <row r="388" spans="4:12" s="83" customFormat="1" x14ac:dyDescent="0.2">
      <c r="D388" s="98"/>
      <c r="E388" s="99"/>
      <c r="F388" s="119"/>
      <c r="G388" s="99"/>
      <c r="I388" s="120"/>
      <c r="J388" s="120"/>
      <c r="K388" s="120"/>
      <c r="L388" s="120"/>
    </row>
    <row r="389" spans="4:12" s="83" customFormat="1" x14ac:dyDescent="0.2">
      <c r="D389" s="98"/>
      <c r="E389" s="99"/>
      <c r="F389" s="119"/>
      <c r="G389" s="99"/>
      <c r="I389" s="120"/>
      <c r="J389" s="120"/>
      <c r="K389" s="120"/>
      <c r="L389" s="120"/>
    </row>
    <row r="390" spans="4:12" s="83" customFormat="1" x14ac:dyDescent="0.2">
      <c r="D390" s="98"/>
      <c r="E390" s="99"/>
      <c r="F390" s="119"/>
      <c r="G390" s="99"/>
      <c r="I390" s="120"/>
      <c r="J390" s="120"/>
      <c r="K390" s="120"/>
      <c r="L390" s="120"/>
    </row>
    <row r="391" spans="4:12" s="83" customFormat="1" x14ac:dyDescent="0.2">
      <c r="D391" s="98"/>
      <c r="E391" s="99"/>
      <c r="F391" s="119"/>
      <c r="G391" s="99"/>
      <c r="I391" s="120"/>
      <c r="J391" s="120"/>
      <c r="K391" s="120"/>
      <c r="L391" s="120"/>
    </row>
    <row r="392" spans="4:12" s="83" customFormat="1" x14ac:dyDescent="0.2">
      <c r="D392" s="98"/>
      <c r="E392" s="99"/>
      <c r="F392" s="119"/>
      <c r="G392" s="99"/>
      <c r="I392" s="120"/>
      <c r="J392" s="120"/>
      <c r="K392" s="120"/>
      <c r="L392" s="120"/>
    </row>
    <row r="393" spans="4:12" s="83" customFormat="1" x14ac:dyDescent="0.2">
      <c r="D393" s="98"/>
      <c r="E393" s="99"/>
      <c r="F393" s="119"/>
      <c r="G393" s="99"/>
      <c r="I393" s="120"/>
      <c r="J393" s="120"/>
      <c r="K393" s="120"/>
      <c r="L393" s="120"/>
    </row>
    <row r="394" spans="4:12" s="83" customFormat="1" x14ac:dyDescent="0.2">
      <c r="D394" s="98"/>
      <c r="E394" s="99"/>
      <c r="F394" s="119"/>
      <c r="G394" s="99"/>
      <c r="I394" s="120"/>
      <c r="J394" s="120"/>
      <c r="K394" s="120"/>
      <c r="L394" s="120"/>
    </row>
    <row r="395" spans="4:12" s="83" customFormat="1" x14ac:dyDescent="0.2">
      <c r="D395" s="98"/>
      <c r="E395" s="99"/>
      <c r="F395" s="119"/>
      <c r="G395" s="99"/>
      <c r="I395" s="120"/>
      <c r="J395" s="120"/>
      <c r="K395" s="120"/>
      <c r="L395" s="120"/>
    </row>
    <row r="396" spans="4:12" s="83" customFormat="1" x14ac:dyDescent="0.2">
      <c r="D396" s="98"/>
      <c r="E396" s="99"/>
      <c r="F396" s="119"/>
      <c r="G396" s="99"/>
      <c r="I396" s="120"/>
      <c r="J396" s="120"/>
      <c r="K396" s="120"/>
      <c r="L396" s="120"/>
    </row>
    <row r="397" spans="4:12" s="83" customFormat="1" x14ac:dyDescent="0.2">
      <c r="D397" s="98"/>
      <c r="E397" s="99"/>
      <c r="F397" s="119"/>
      <c r="G397" s="99"/>
      <c r="I397" s="120"/>
      <c r="J397" s="120"/>
      <c r="K397" s="120"/>
      <c r="L397" s="120"/>
    </row>
    <row r="398" spans="4:12" s="83" customFormat="1" x14ac:dyDescent="0.2">
      <c r="D398" s="98"/>
      <c r="E398" s="99"/>
      <c r="F398" s="119"/>
      <c r="G398" s="99"/>
      <c r="I398" s="120"/>
      <c r="J398" s="120"/>
      <c r="K398" s="120"/>
      <c r="L398" s="120"/>
    </row>
    <row r="399" spans="4:12" s="83" customFormat="1" x14ac:dyDescent="0.2">
      <c r="D399" s="98"/>
      <c r="E399" s="99"/>
      <c r="F399" s="119"/>
      <c r="G399" s="99"/>
      <c r="I399" s="120"/>
      <c r="J399" s="120"/>
      <c r="K399" s="120"/>
      <c r="L399" s="120"/>
    </row>
    <row r="400" spans="4:12" s="83" customFormat="1" x14ac:dyDescent="0.2">
      <c r="D400" s="98"/>
      <c r="E400" s="99"/>
      <c r="F400" s="119"/>
      <c r="G400" s="99"/>
      <c r="I400" s="120"/>
      <c r="J400" s="120"/>
      <c r="K400" s="120"/>
      <c r="L400" s="120"/>
    </row>
    <row r="401" spans="4:12" s="83" customFormat="1" x14ac:dyDescent="0.2">
      <c r="D401" s="98"/>
      <c r="E401" s="99"/>
      <c r="F401" s="119"/>
      <c r="G401" s="99"/>
      <c r="I401" s="120"/>
      <c r="J401" s="120"/>
      <c r="K401" s="120"/>
      <c r="L401" s="120"/>
    </row>
    <row r="402" spans="4:12" s="83" customFormat="1" x14ac:dyDescent="0.2">
      <c r="D402" s="98"/>
      <c r="E402" s="99"/>
      <c r="F402" s="119"/>
      <c r="G402" s="99"/>
      <c r="I402" s="120"/>
      <c r="J402" s="120"/>
      <c r="K402" s="120"/>
      <c r="L402" s="120"/>
    </row>
    <row r="403" spans="4:12" s="83" customFormat="1" x14ac:dyDescent="0.2">
      <c r="D403" s="98"/>
      <c r="E403" s="99"/>
      <c r="F403" s="119"/>
      <c r="G403" s="99"/>
      <c r="I403" s="120"/>
      <c r="J403" s="120"/>
      <c r="K403" s="120"/>
      <c r="L403" s="120"/>
    </row>
    <row r="404" spans="4:12" s="83" customFormat="1" x14ac:dyDescent="0.2">
      <c r="D404" s="98"/>
      <c r="E404" s="99"/>
      <c r="F404" s="119"/>
      <c r="G404" s="99"/>
      <c r="I404" s="120"/>
      <c r="J404" s="120"/>
      <c r="K404" s="120"/>
      <c r="L404" s="120"/>
    </row>
    <row r="405" spans="4:12" s="83" customFormat="1" x14ac:dyDescent="0.2">
      <c r="D405" s="98"/>
      <c r="E405" s="99"/>
      <c r="F405" s="119"/>
      <c r="G405" s="99"/>
      <c r="I405" s="120"/>
      <c r="J405" s="120"/>
      <c r="K405" s="120"/>
      <c r="L405" s="120"/>
    </row>
    <row r="406" spans="4:12" s="83" customFormat="1" x14ac:dyDescent="0.2">
      <c r="D406" s="98"/>
      <c r="E406" s="99"/>
      <c r="F406" s="119"/>
      <c r="G406" s="99"/>
      <c r="I406" s="120"/>
      <c r="J406" s="120"/>
      <c r="K406" s="120"/>
      <c r="L406" s="120"/>
    </row>
    <row r="407" spans="4:12" s="83" customFormat="1" x14ac:dyDescent="0.2">
      <c r="D407" s="98"/>
      <c r="E407" s="99"/>
      <c r="F407" s="119"/>
      <c r="G407" s="99"/>
      <c r="I407" s="120"/>
      <c r="J407" s="120"/>
      <c r="K407" s="120"/>
      <c r="L407" s="120"/>
    </row>
    <row r="408" spans="4:12" s="83" customFormat="1" x14ac:dyDescent="0.2">
      <c r="D408" s="98"/>
      <c r="E408" s="99"/>
      <c r="F408" s="119"/>
      <c r="G408" s="99"/>
      <c r="I408" s="120"/>
      <c r="J408" s="120"/>
      <c r="K408" s="120"/>
      <c r="L408" s="120"/>
    </row>
    <row r="409" spans="4:12" s="83" customFormat="1" x14ac:dyDescent="0.2">
      <c r="D409" s="98"/>
      <c r="E409" s="99"/>
      <c r="F409" s="119"/>
      <c r="G409" s="99"/>
      <c r="I409" s="120"/>
      <c r="J409" s="120"/>
      <c r="K409" s="120"/>
      <c r="L409" s="120"/>
    </row>
    <row r="410" spans="4:12" s="83" customFormat="1" x14ac:dyDescent="0.2">
      <c r="D410" s="98"/>
      <c r="E410" s="99"/>
      <c r="F410" s="119"/>
      <c r="G410" s="99"/>
      <c r="I410" s="120"/>
      <c r="J410" s="120"/>
      <c r="K410" s="120"/>
      <c r="L410" s="120"/>
    </row>
    <row r="411" spans="4:12" s="83" customFormat="1" x14ac:dyDescent="0.2">
      <c r="D411" s="98"/>
      <c r="E411" s="99"/>
      <c r="F411" s="119"/>
      <c r="G411" s="99"/>
      <c r="I411" s="120"/>
      <c r="J411" s="120"/>
      <c r="K411" s="120"/>
      <c r="L411" s="120"/>
    </row>
    <row r="412" spans="4:12" s="83" customFormat="1" x14ac:dyDescent="0.2">
      <c r="D412" s="98"/>
      <c r="E412" s="99"/>
      <c r="F412" s="119"/>
      <c r="G412" s="99"/>
      <c r="I412" s="120"/>
      <c r="J412" s="120"/>
      <c r="K412" s="120"/>
      <c r="L412" s="120"/>
    </row>
    <row r="413" spans="4:12" s="83" customFormat="1" x14ac:dyDescent="0.2">
      <c r="D413" s="98"/>
      <c r="E413" s="99"/>
      <c r="F413" s="119"/>
      <c r="G413" s="99"/>
      <c r="I413" s="120"/>
      <c r="J413" s="120"/>
      <c r="K413" s="120"/>
      <c r="L413" s="120"/>
    </row>
    <row r="414" spans="4:12" s="83" customFormat="1" x14ac:dyDescent="0.2">
      <c r="D414" s="98"/>
      <c r="E414" s="99"/>
      <c r="F414" s="119"/>
      <c r="G414" s="99"/>
      <c r="I414" s="120"/>
      <c r="J414" s="120"/>
      <c r="K414" s="120"/>
      <c r="L414" s="120"/>
    </row>
    <row r="415" spans="4:12" s="83" customFormat="1" x14ac:dyDescent="0.2">
      <c r="D415" s="98"/>
      <c r="E415" s="99"/>
      <c r="F415" s="119"/>
      <c r="G415" s="99"/>
      <c r="I415" s="120"/>
      <c r="J415" s="120"/>
      <c r="K415" s="120"/>
      <c r="L415" s="120"/>
    </row>
    <row r="416" spans="4:12" s="83" customFormat="1" x14ac:dyDescent="0.2">
      <c r="D416" s="98"/>
      <c r="E416" s="99"/>
      <c r="F416" s="119"/>
      <c r="G416" s="99"/>
      <c r="I416" s="120"/>
      <c r="J416" s="120"/>
      <c r="K416" s="120"/>
      <c r="L416" s="120"/>
    </row>
    <row r="417" spans="4:12" s="83" customFormat="1" x14ac:dyDescent="0.2">
      <c r="D417" s="98"/>
      <c r="E417" s="99"/>
      <c r="F417" s="119"/>
      <c r="G417" s="99"/>
      <c r="I417" s="120"/>
      <c r="J417" s="120"/>
      <c r="K417" s="120"/>
      <c r="L417" s="120"/>
    </row>
    <row r="418" spans="4:12" s="83" customFormat="1" x14ac:dyDescent="0.2">
      <c r="D418" s="98"/>
      <c r="E418" s="99"/>
      <c r="F418" s="119"/>
      <c r="G418" s="99"/>
      <c r="I418" s="120"/>
      <c r="J418" s="120"/>
      <c r="K418" s="120"/>
      <c r="L418" s="120"/>
    </row>
    <row r="419" spans="4:12" s="83" customFormat="1" x14ac:dyDescent="0.2">
      <c r="D419" s="98"/>
      <c r="E419" s="99"/>
      <c r="F419" s="119"/>
      <c r="G419" s="99"/>
      <c r="I419" s="120"/>
      <c r="J419" s="120"/>
      <c r="K419" s="120"/>
      <c r="L419" s="120"/>
    </row>
    <row r="420" spans="4:12" s="83" customFormat="1" x14ac:dyDescent="0.2">
      <c r="D420" s="98"/>
      <c r="E420" s="99"/>
      <c r="F420" s="119"/>
      <c r="G420" s="99"/>
      <c r="I420" s="120"/>
      <c r="J420" s="120"/>
      <c r="K420" s="120"/>
      <c r="L420" s="120"/>
    </row>
    <row r="421" spans="4:12" s="83" customFormat="1" x14ac:dyDescent="0.2">
      <c r="D421" s="98"/>
      <c r="E421" s="99"/>
      <c r="F421" s="119"/>
      <c r="G421" s="99"/>
      <c r="I421" s="120"/>
      <c r="J421" s="120"/>
      <c r="K421" s="120"/>
      <c r="L421" s="120"/>
    </row>
    <row r="422" spans="4:12" s="83" customFormat="1" x14ac:dyDescent="0.2">
      <c r="D422" s="98"/>
      <c r="E422" s="99"/>
      <c r="F422" s="119"/>
      <c r="G422" s="99"/>
      <c r="I422" s="120"/>
      <c r="J422" s="120"/>
      <c r="K422" s="120"/>
      <c r="L422" s="120"/>
    </row>
    <row r="423" spans="4:12" s="83" customFormat="1" x14ac:dyDescent="0.2">
      <c r="D423" s="98"/>
      <c r="E423" s="99"/>
      <c r="F423" s="119"/>
      <c r="G423" s="99"/>
      <c r="I423" s="120"/>
      <c r="J423" s="120"/>
      <c r="K423" s="120"/>
      <c r="L423" s="120"/>
    </row>
    <row r="424" spans="4:12" s="83" customFormat="1" x14ac:dyDescent="0.2">
      <c r="D424" s="98"/>
      <c r="E424" s="99"/>
      <c r="F424" s="119"/>
      <c r="G424" s="99"/>
      <c r="I424" s="120"/>
      <c r="J424" s="120"/>
      <c r="K424" s="120"/>
      <c r="L424" s="120"/>
    </row>
    <row r="425" spans="4:12" s="83" customFormat="1" x14ac:dyDescent="0.2">
      <c r="D425" s="98"/>
      <c r="E425" s="99"/>
      <c r="F425" s="119"/>
      <c r="G425" s="99"/>
      <c r="I425" s="120"/>
      <c r="J425" s="120"/>
      <c r="K425" s="120"/>
      <c r="L425" s="120"/>
    </row>
    <row r="426" spans="4:12" s="83" customFormat="1" x14ac:dyDescent="0.2">
      <c r="D426" s="98"/>
      <c r="E426" s="99"/>
      <c r="F426" s="119"/>
      <c r="G426" s="99"/>
      <c r="I426" s="120"/>
      <c r="J426" s="120"/>
      <c r="K426" s="120"/>
      <c r="L426" s="120"/>
    </row>
    <row r="427" spans="4:12" s="83" customFormat="1" x14ac:dyDescent="0.2">
      <c r="D427" s="98"/>
      <c r="E427" s="99"/>
      <c r="F427" s="119"/>
      <c r="G427" s="99"/>
      <c r="I427" s="120"/>
      <c r="J427" s="120"/>
      <c r="K427" s="120"/>
      <c r="L427" s="120"/>
    </row>
    <row r="428" spans="4:12" s="83" customFormat="1" x14ac:dyDescent="0.2">
      <c r="D428" s="98"/>
      <c r="E428" s="99"/>
      <c r="F428" s="119"/>
      <c r="G428" s="99"/>
      <c r="I428" s="120"/>
      <c r="J428" s="120"/>
      <c r="K428" s="120"/>
      <c r="L428" s="120"/>
    </row>
    <row r="429" spans="4:12" s="83" customFormat="1" x14ac:dyDescent="0.2">
      <c r="D429" s="98"/>
      <c r="E429" s="99"/>
      <c r="F429" s="119"/>
      <c r="G429" s="99"/>
      <c r="I429" s="120"/>
      <c r="J429" s="120"/>
      <c r="K429" s="120"/>
      <c r="L429" s="120"/>
    </row>
    <row r="430" spans="4:12" s="83" customFormat="1" x14ac:dyDescent="0.2">
      <c r="D430" s="98"/>
      <c r="E430" s="99"/>
      <c r="F430" s="119"/>
      <c r="G430" s="99"/>
      <c r="I430" s="120"/>
      <c r="J430" s="120"/>
      <c r="K430" s="120"/>
      <c r="L430" s="120"/>
    </row>
    <row r="431" spans="4:12" s="83" customFormat="1" x14ac:dyDescent="0.2">
      <c r="D431" s="98"/>
      <c r="E431" s="99"/>
      <c r="F431" s="119"/>
      <c r="G431" s="99"/>
      <c r="I431" s="120"/>
      <c r="J431" s="120"/>
      <c r="K431" s="120"/>
      <c r="L431" s="120"/>
    </row>
    <row r="432" spans="4:12" s="83" customFormat="1" x14ac:dyDescent="0.2">
      <c r="D432" s="98"/>
      <c r="E432" s="99"/>
      <c r="F432" s="119"/>
      <c r="G432" s="99"/>
      <c r="I432" s="120"/>
      <c r="J432" s="120"/>
      <c r="K432" s="120"/>
      <c r="L432" s="120"/>
    </row>
    <row r="433" spans="4:12" s="83" customFormat="1" x14ac:dyDescent="0.2">
      <c r="D433" s="98"/>
      <c r="E433" s="99"/>
      <c r="F433" s="119"/>
      <c r="G433" s="99"/>
      <c r="I433" s="120"/>
      <c r="J433" s="120"/>
      <c r="K433" s="120"/>
      <c r="L433" s="120"/>
    </row>
    <row r="434" spans="4:12" s="83" customFormat="1" x14ac:dyDescent="0.2">
      <c r="D434" s="98"/>
      <c r="E434" s="99"/>
      <c r="F434" s="119"/>
      <c r="G434" s="99"/>
      <c r="I434" s="120"/>
      <c r="J434" s="120"/>
      <c r="K434" s="120"/>
      <c r="L434" s="120"/>
    </row>
    <row r="435" spans="4:12" s="83" customFormat="1" x14ac:dyDescent="0.2">
      <c r="D435" s="98"/>
      <c r="E435" s="99"/>
      <c r="F435" s="119"/>
      <c r="G435" s="99"/>
      <c r="I435" s="120"/>
      <c r="J435" s="120"/>
      <c r="K435" s="120"/>
      <c r="L435" s="120"/>
    </row>
    <row r="436" spans="4:12" s="83" customFormat="1" x14ac:dyDescent="0.2">
      <c r="D436" s="98"/>
      <c r="E436" s="99"/>
      <c r="F436" s="119"/>
      <c r="G436" s="99"/>
      <c r="I436" s="120"/>
      <c r="J436" s="120"/>
      <c r="K436" s="120"/>
      <c r="L436" s="120"/>
    </row>
    <row r="437" spans="4:12" s="83" customFormat="1" x14ac:dyDescent="0.2">
      <c r="D437" s="98"/>
      <c r="E437" s="99"/>
      <c r="F437" s="119"/>
      <c r="G437" s="99"/>
      <c r="I437" s="120"/>
      <c r="J437" s="120"/>
      <c r="K437" s="120"/>
      <c r="L437" s="120"/>
    </row>
    <row r="438" spans="4:12" x14ac:dyDescent="0.2">
      <c r="I438" s="120"/>
      <c r="J438" s="120"/>
      <c r="K438" s="120"/>
      <c r="L438" s="120"/>
    </row>
    <row r="439" spans="4:12" x14ac:dyDescent="0.2">
      <c r="I439" s="120"/>
      <c r="J439" s="120"/>
      <c r="K439" s="120"/>
      <c r="L439" s="120"/>
    </row>
    <row r="440" spans="4:12" x14ac:dyDescent="0.2">
      <c r="I440" s="120"/>
      <c r="J440" s="120"/>
      <c r="K440" s="120"/>
      <c r="L440" s="120"/>
    </row>
    <row r="441" spans="4:12" x14ac:dyDescent="0.2">
      <c r="I441" s="120"/>
      <c r="J441" s="120"/>
      <c r="K441" s="120"/>
      <c r="L441" s="120"/>
    </row>
    <row r="442" spans="4:12" x14ac:dyDescent="0.2">
      <c r="I442" s="120"/>
      <c r="J442" s="120"/>
      <c r="K442" s="120"/>
      <c r="L442" s="120"/>
    </row>
    <row r="443" spans="4:12" x14ac:dyDescent="0.2">
      <c r="I443" s="120"/>
      <c r="J443" s="120"/>
      <c r="K443" s="120"/>
      <c r="L443" s="120"/>
    </row>
    <row r="444" spans="4:12" x14ac:dyDescent="0.2">
      <c r="I444" s="120"/>
      <c r="J444" s="120"/>
      <c r="K444" s="120"/>
      <c r="L444" s="120"/>
    </row>
    <row r="445" spans="4:12" x14ac:dyDescent="0.2">
      <c r="I445" s="120"/>
      <c r="J445" s="120"/>
      <c r="K445" s="120"/>
      <c r="L445" s="120"/>
    </row>
    <row r="446" spans="4:12" x14ac:dyDescent="0.2">
      <c r="I446" s="120"/>
      <c r="J446" s="120"/>
      <c r="K446" s="120"/>
      <c r="L446" s="120"/>
    </row>
    <row r="447" spans="4:12" x14ac:dyDescent="0.2">
      <c r="I447" s="120"/>
      <c r="J447" s="120"/>
      <c r="K447" s="120"/>
      <c r="L447" s="120"/>
    </row>
    <row r="448" spans="4:12" x14ac:dyDescent="0.2">
      <c r="I448" s="120"/>
      <c r="J448" s="120"/>
      <c r="K448" s="120"/>
      <c r="L448" s="120"/>
    </row>
    <row r="449" spans="9:12" x14ac:dyDescent="0.2">
      <c r="I449" s="120"/>
      <c r="J449" s="120"/>
      <c r="K449" s="120"/>
      <c r="L449" s="120"/>
    </row>
    <row r="450" spans="9:12" x14ac:dyDescent="0.2">
      <c r="I450" s="120"/>
      <c r="J450" s="120"/>
      <c r="K450" s="120"/>
      <c r="L450" s="120"/>
    </row>
    <row r="451" spans="9:12" x14ac:dyDescent="0.2">
      <c r="I451" s="120"/>
      <c r="J451" s="120"/>
      <c r="K451" s="120"/>
      <c r="L451" s="120"/>
    </row>
    <row r="452" spans="9:12" x14ac:dyDescent="0.2">
      <c r="I452" s="120"/>
      <c r="J452" s="120"/>
      <c r="K452" s="120"/>
      <c r="L452" s="120"/>
    </row>
    <row r="453" spans="9:12" x14ac:dyDescent="0.2">
      <c r="I453" s="120"/>
      <c r="J453" s="120"/>
      <c r="K453" s="120"/>
      <c r="L453" s="120"/>
    </row>
    <row r="454" spans="9:12" x14ac:dyDescent="0.2">
      <c r="I454" s="120"/>
      <c r="J454" s="120"/>
      <c r="K454" s="120"/>
      <c r="L454" s="120"/>
    </row>
    <row r="455" spans="9:12" x14ac:dyDescent="0.2">
      <c r="I455" s="120"/>
      <c r="J455" s="120"/>
      <c r="K455" s="120"/>
      <c r="L455" s="120"/>
    </row>
    <row r="456" spans="9:12" x14ac:dyDescent="0.2">
      <c r="I456" s="120"/>
      <c r="J456" s="120"/>
      <c r="K456" s="120"/>
      <c r="L456" s="120"/>
    </row>
    <row r="457" spans="9:12" x14ac:dyDescent="0.2">
      <c r="I457" s="120"/>
      <c r="J457" s="120"/>
      <c r="K457" s="120"/>
      <c r="L457" s="120"/>
    </row>
    <row r="458" spans="9:12" x14ac:dyDescent="0.2">
      <c r="I458" s="120"/>
      <c r="J458" s="120"/>
      <c r="K458" s="120"/>
      <c r="L458" s="120"/>
    </row>
    <row r="459" spans="9:12" x14ac:dyDescent="0.2">
      <c r="I459" s="120"/>
      <c r="J459" s="120"/>
      <c r="K459" s="120"/>
      <c r="L459" s="120"/>
    </row>
    <row r="460" spans="9:12" x14ac:dyDescent="0.2">
      <c r="I460" s="120"/>
      <c r="J460" s="120"/>
      <c r="K460" s="120"/>
      <c r="L460" s="120"/>
    </row>
    <row r="461" spans="9:12" x14ac:dyDescent="0.2">
      <c r="I461" s="120"/>
      <c r="J461" s="120"/>
      <c r="K461" s="120"/>
      <c r="L461" s="120"/>
    </row>
    <row r="462" spans="9:12" x14ac:dyDescent="0.2">
      <c r="I462" s="120"/>
      <c r="J462" s="120"/>
      <c r="K462" s="120"/>
      <c r="L462" s="120"/>
    </row>
    <row r="463" spans="9:12" x14ac:dyDescent="0.2">
      <c r="I463" s="120"/>
      <c r="J463" s="120"/>
      <c r="K463" s="120"/>
      <c r="L463" s="120"/>
    </row>
    <row r="464" spans="9:12" x14ac:dyDescent="0.2">
      <c r="I464" s="120"/>
      <c r="J464" s="120"/>
      <c r="K464" s="120"/>
      <c r="L464" s="120"/>
    </row>
    <row r="465" spans="9:12" x14ac:dyDescent="0.2">
      <c r="I465" s="120"/>
      <c r="J465" s="120"/>
      <c r="K465" s="120"/>
      <c r="L465" s="120"/>
    </row>
    <row r="466" spans="9:12" x14ac:dyDescent="0.2">
      <c r="I466" s="120"/>
      <c r="J466" s="120"/>
      <c r="K466" s="120"/>
      <c r="L466" s="120"/>
    </row>
    <row r="467" spans="9:12" x14ac:dyDescent="0.2">
      <c r="I467" s="120"/>
      <c r="J467" s="120"/>
      <c r="K467" s="120"/>
      <c r="L467" s="120"/>
    </row>
    <row r="468" spans="9:12" x14ac:dyDescent="0.2">
      <c r="I468" s="120"/>
      <c r="J468" s="120"/>
      <c r="K468" s="120"/>
      <c r="L468" s="120"/>
    </row>
    <row r="469" spans="9:12" x14ac:dyDescent="0.2">
      <c r="I469" s="120"/>
      <c r="J469" s="120"/>
      <c r="K469" s="120"/>
      <c r="L469" s="120"/>
    </row>
    <row r="470" spans="9:12" x14ac:dyDescent="0.2">
      <c r="I470" s="120"/>
      <c r="J470" s="120"/>
      <c r="K470" s="120"/>
      <c r="L470" s="120"/>
    </row>
    <row r="471" spans="9:12" x14ac:dyDescent="0.2">
      <c r="I471" s="120"/>
      <c r="J471" s="120"/>
      <c r="K471" s="120"/>
      <c r="L471" s="120"/>
    </row>
    <row r="472" spans="9:12" x14ac:dyDescent="0.2">
      <c r="I472" s="120"/>
      <c r="J472" s="120"/>
      <c r="K472" s="120"/>
      <c r="L472" s="120"/>
    </row>
    <row r="473" spans="9:12" x14ac:dyDescent="0.2">
      <c r="I473" s="120"/>
      <c r="J473" s="120"/>
      <c r="K473" s="120"/>
      <c r="L473" s="120"/>
    </row>
    <row r="474" spans="9:12" x14ac:dyDescent="0.2">
      <c r="I474" s="120"/>
      <c r="J474" s="120"/>
      <c r="K474" s="120"/>
      <c r="L474" s="120"/>
    </row>
    <row r="475" spans="9:12" x14ac:dyDescent="0.2">
      <c r="I475" s="120"/>
      <c r="J475" s="120"/>
      <c r="K475" s="120"/>
      <c r="L475" s="120"/>
    </row>
    <row r="476" spans="9:12" x14ac:dyDescent="0.2">
      <c r="I476" s="120"/>
      <c r="J476" s="120"/>
      <c r="K476" s="120"/>
      <c r="L476" s="120"/>
    </row>
    <row r="477" spans="9:12" x14ac:dyDescent="0.2">
      <c r="I477" s="120"/>
      <c r="J477" s="120"/>
      <c r="K477" s="120"/>
      <c r="L477" s="120"/>
    </row>
    <row r="478" spans="9:12" x14ac:dyDescent="0.2">
      <c r="I478" s="120"/>
      <c r="J478" s="120"/>
      <c r="K478" s="120"/>
      <c r="L478" s="120"/>
    </row>
    <row r="479" spans="9:12" x14ac:dyDescent="0.2">
      <c r="I479" s="120"/>
      <c r="J479" s="120"/>
      <c r="K479" s="120"/>
      <c r="L479" s="120"/>
    </row>
    <row r="480" spans="9:12" x14ac:dyDescent="0.2">
      <c r="I480" s="120"/>
      <c r="J480" s="120"/>
      <c r="K480" s="120"/>
      <c r="L480" s="120"/>
    </row>
    <row r="481" spans="9:12" x14ac:dyDescent="0.2">
      <c r="I481" s="120"/>
      <c r="J481" s="120"/>
      <c r="K481" s="120"/>
      <c r="L481" s="120"/>
    </row>
    <row r="482" spans="9:12" x14ac:dyDescent="0.2">
      <c r="I482" s="120"/>
      <c r="J482" s="120"/>
      <c r="K482" s="120"/>
      <c r="L482" s="120"/>
    </row>
    <row r="483" spans="9:12" x14ac:dyDescent="0.2">
      <c r="I483" s="120"/>
      <c r="J483" s="120"/>
      <c r="K483" s="120"/>
      <c r="L483" s="120"/>
    </row>
    <row r="484" spans="9:12" x14ac:dyDescent="0.2">
      <c r="I484" s="120"/>
      <c r="J484" s="120"/>
      <c r="K484" s="120"/>
      <c r="L484" s="120"/>
    </row>
    <row r="485" spans="9:12" x14ac:dyDescent="0.2">
      <c r="I485" s="120"/>
      <c r="J485" s="120"/>
      <c r="K485" s="120"/>
      <c r="L485" s="120"/>
    </row>
    <row r="486" spans="9:12" x14ac:dyDescent="0.2">
      <c r="I486" s="120"/>
      <c r="J486" s="120"/>
      <c r="K486" s="120"/>
      <c r="L486" s="120"/>
    </row>
    <row r="487" spans="9:12" x14ac:dyDescent="0.2">
      <c r="I487" s="120"/>
      <c r="J487" s="120"/>
      <c r="K487" s="120"/>
      <c r="L487" s="120"/>
    </row>
    <row r="488" spans="9:12" x14ac:dyDescent="0.2">
      <c r="I488" s="120"/>
      <c r="J488" s="120"/>
      <c r="K488" s="120"/>
      <c r="L488" s="120"/>
    </row>
    <row r="489" spans="9:12" x14ac:dyDescent="0.2">
      <c r="I489" s="120"/>
      <c r="J489" s="120"/>
      <c r="K489" s="120"/>
      <c r="L489" s="120"/>
    </row>
    <row r="490" spans="9:12" x14ac:dyDescent="0.2">
      <c r="I490" s="120"/>
      <c r="J490" s="120"/>
      <c r="K490" s="120"/>
      <c r="L490" s="120"/>
    </row>
    <row r="491" spans="9:12" x14ac:dyDescent="0.2">
      <c r="I491" s="120"/>
      <c r="J491" s="120"/>
      <c r="K491" s="120"/>
      <c r="L491" s="120"/>
    </row>
    <row r="492" spans="9:12" x14ac:dyDescent="0.2">
      <c r="I492" s="120"/>
      <c r="J492" s="120"/>
      <c r="K492" s="120"/>
      <c r="L492" s="120"/>
    </row>
    <row r="493" spans="9:12" x14ac:dyDescent="0.2">
      <c r="I493" s="120"/>
      <c r="J493" s="120"/>
      <c r="K493" s="120"/>
      <c r="L493" s="120"/>
    </row>
    <row r="494" spans="9:12" x14ac:dyDescent="0.2">
      <c r="I494" s="120"/>
      <c r="J494" s="120"/>
      <c r="K494" s="120"/>
      <c r="L494" s="120"/>
    </row>
    <row r="495" spans="9:12" x14ac:dyDescent="0.2">
      <c r="I495" s="120"/>
      <c r="J495" s="120"/>
      <c r="K495" s="120"/>
      <c r="L495" s="120"/>
    </row>
    <row r="496" spans="9:12" x14ac:dyDescent="0.2">
      <c r="I496" s="120"/>
      <c r="J496" s="120"/>
      <c r="K496" s="120"/>
      <c r="L496" s="120"/>
    </row>
    <row r="497" spans="9:12" x14ac:dyDescent="0.2">
      <c r="I497" s="120"/>
      <c r="J497" s="120"/>
      <c r="K497" s="120"/>
      <c r="L497" s="120"/>
    </row>
    <row r="498" spans="9:12" x14ac:dyDescent="0.2">
      <c r="I498" s="120"/>
      <c r="J498" s="120"/>
      <c r="K498" s="120"/>
      <c r="L498" s="120"/>
    </row>
    <row r="499" spans="9:12" x14ac:dyDescent="0.2">
      <c r="I499" s="120"/>
      <c r="J499" s="120"/>
      <c r="K499" s="120"/>
      <c r="L499" s="120"/>
    </row>
    <row r="500" spans="9:12" x14ac:dyDescent="0.2">
      <c r="I500" s="120"/>
      <c r="J500" s="120"/>
      <c r="K500" s="120"/>
      <c r="L500" s="120"/>
    </row>
    <row r="501" spans="9:12" x14ac:dyDescent="0.2">
      <c r="I501" s="120"/>
      <c r="J501" s="120"/>
      <c r="K501" s="120"/>
      <c r="L501" s="120"/>
    </row>
    <row r="502" spans="9:12" x14ac:dyDescent="0.2">
      <c r="I502" s="120"/>
      <c r="J502" s="120"/>
      <c r="K502" s="120"/>
      <c r="L502" s="120"/>
    </row>
    <row r="503" spans="9:12" x14ac:dyDescent="0.2">
      <c r="I503" s="120"/>
      <c r="J503" s="120"/>
      <c r="K503" s="120"/>
      <c r="L503" s="120"/>
    </row>
    <row r="504" spans="9:12" x14ac:dyDescent="0.2">
      <c r="I504" s="120"/>
      <c r="J504" s="120"/>
      <c r="K504" s="120"/>
      <c r="L504" s="120"/>
    </row>
    <row r="505" spans="9:12" x14ac:dyDescent="0.2">
      <c r="I505" s="120"/>
      <c r="J505" s="120"/>
      <c r="K505" s="120"/>
      <c r="L505" s="120"/>
    </row>
    <row r="506" spans="9:12" x14ac:dyDescent="0.2">
      <c r="I506" s="120"/>
      <c r="J506" s="120"/>
      <c r="K506" s="120"/>
      <c r="L506" s="120"/>
    </row>
    <row r="507" spans="9:12" x14ac:dyDescent="0.2">
      <c r="I507" s="120"/>
      <c r="J507" s="120"/>
      <c r="K507" s="120"/>
      <c r="L507" s="120"/>
    </row>
    <row r="508" spans="9:12" x14ac:dyDescent="0.2">
      <c r="I508" s="120"/>
      <c r="J508" s="120"/>
      <c r="K508" s="120"/>
      <c r="L508" s="120"/>
    </row>
    <row r="509" spans="9:12" x14ac:dyDescent="0.2">
      <c r="I509" s="120"/>
      <c r="J509" s="120"/>
      <c r="K509" s="120"/>
      <c r="L509" s="120"/>
    </row>
    <row r="510" spans="9:12" x14ac:dyDescent="0.2">
      <c r="I510" s="120"/>
      <c r="J510" s="120"/>
      <c r="K510" s="120"/>
      <c r="L510" s="120"/>
    </row>
    <row r="511" spans="9:12" x14ac:dyDescent="0.2">
      <c r="I511" s="120"/>
      <c r="J511" s="120"/>
      <c r="K511" s="120"/>
      <c r="L511" s="120"/>
    </row>
    <row r="512" spans="9:12" x14ac:dyDescent="0.2">
      <c r="I512" s="120"/>
      <c r="J512" s="120"/>
      <c r="K512" s="120"/>
      <c r="L512" s="120"/>
    </row>
    <row r="513" spans="9:12" x14ac:dyDescent="0.2">
      <c r="I513" s="120"/>
      <c r="J513" s="120"/>
      <c r="K513" s="120"/>
      <c r="L513" s="120"/>
    </row>
    <row r="514" spans="9:12" x14ac:dyDescent="0.2">
      <c r="I514" s="120"/>
      <c r="J514" s="120"/>
      <c r="K514" s="120"/>
      <c r="L514" s="120"/>
    </row>
    <row r="515" spans="9:12" x14ac:dyDescent="0.2">
      <c r="I515" s="120"/>
      <c r="J515" s="120"/>
      <c r="K515" s="120"/>
      <c r="L515" s="120"/>
    </row>
    <row r="516" spans="9:12" x14ac:dyDescent="0.2">
      <c r="I516" s="120"/>
      <c r="J516" s="120"/>
      <c r="K516" s="120"/>
      <c r="L516" s="120"/>
    </row>
    <row r="517" spans="9:12" x14ac:dyDescent="0.2">
      <c r="I517" s="120"/>
      <c r="J517" s="120"/>
      <c r="K517" s="120"/>
      <c r="L517" s="120"/>
    </row>
    <row r="518" spans="9:12" x14ac:dyDescent="0.2">
      <c r="I518" s="120"/>
      <c r="J518" s="120"/>
      <c r="K518" s="120"/>
      <c r="L518" s="120"/>
    </row>
    <row r="519" spans="9:12" x14ac:dyDescent="0.2">
      <c r="I519" s="120"/>
      <c r="J519" s="120"/>
      <c r="K519" s="120"/>
      <c r="L519" s="120"/>
    </row>
    <row r="520" spans="9:12" x14ac:dyDescent="0.2">
      <c r="I520" s="120"/>
      <c r="J520" s="120"/>
      <c r="K520" s="120"/>
      <c r="L520" s="120"/>
    </row>
    <row r="521" spans="9:12" x14ac:dyDescent="0.2">
      <c r="I521" s="120"/>
      <c r="J521" s="120"/>
      <c r="K521" s="120"/>
      <c r="L521" s="120"/>
    </row>
    <row r="522" spans="9:12" x14ac:dyDescent="0.2">
      <c r="I522" s="120"/>
      <c r="J522" s="120"/>
      <c r="K522" s="120"/>
      <c r="L522" s="120"/>
    </row>
    <row r="523" spans="9:12" x14ac:dyDescent="0.2">
      <c r="I523" s="120"/>
      <c r="J523" s="120"/>
      <c r="K523" s="120"/>
      <c r="L523" s="120"/>
    </row>
    <row r="524" spans="9:12" x14ac:dyDescent="0.2">
      <c r="I524" s="120"/>
      <c r="J524" s="120"/>
      <c r="K524" s="120"/>
      <c r="L524" s="120"/>
    </row>
    <row r="525" spans="9:12" x14ac:dyDescent="0.2">
      <c r="I525" s="120"/>
      <c r="J525" s="120"/>
      <c r="K525" s="120"/>
      <c r="L525" s="120"/>
    </row>
    <row r="526" spans="9:12" x14ac:dyDescent="0.2">
      <c r="I526" s="120"/>
      <c r="J526" s="120"/>
      <c r="K526" s="120"/>
      <c r="L526" s="120"/>
    </row>
    <row r="527" spans="9:12" x14ac:dyDescent="0.2">
      <c r="I527" s="120"/>
      <c r="J527" s="120"/>
      <c r="K527" s="120"/>
      <c r="L527" s="120"/>
    </row>
    <row r="528" spans="9:12" x14ac:dyDescent="0.2">
      <c r="I528" s="120"/>
      <c r="J528" s="120"/>
      <c r="K528" s="120"/>
      <c r="L528" s="120"/>
    </row>
    <row r="529" spans="9:12" x14ac:dyDescent="0.2">
      <c r="I529" s="120"/>
      <c r="J529" s="120"/>
      <c r="K529" s="120"/>
      <c r="L529" s="120"/>
    </row>
    <row r="530" spans="9:12" x14ac:dyDescent="0.2">
      <c r="I530" s="120"/>
      <c r="J530" s="120"/>
      <c r="K530" s="120"/>
      <c r="L530" s="120"/>
    </row>
    <row r="531" spans="9:12" x14ac:dyDescent="0.2">
      <c r="I531" s="120"/>
      <c r="J531" s="120"/>
      <c r="K531" s="120"/>
      <c r="L531" s="120"/>
    </row>
    <row r="532" spans="9:12" x14ac:dyDescent="0.2">
      <c r="I532" s="120"/>
      <c r="J532" s="120"/>
      <c r="K532" s="120"/>
      <c r="L532" s="120"/>
    </row>
    <row r="533" spans="9:12" x14ac:dyDescent="0.2">
      <c r="I533" s="120"/>
      <c r="J533" s="120"/>
      <c r="K533" s="120"/>
      <c r="L533" s="120"/>
    </row>
    <row r="534" spans="9:12" x14ac:dyDescent="0.2">
      <c r="I534" s="120"/>
      <c r="J534" s="120"/>
      <c r="K534" s="120"/>
      <c r="L534" s="120"/>
    </row>
    <row r="535" spans="9:12" x14ac:dyDescent="0.2">
      <c r="I535" s="120"/>
      <c r="J535" s="120"/>
      <c r="K535" s="120"/>
      <c r="L535" s="120"/>
    </row>
    <row r="536" spans="9:12" x14ac:dyDescent="0.2">
      <c r="I536" s="120"/>
      <c r="J536" s="120"/>
      <c r="K536" s="120"/>
      <c r="L536" s="120"/>
    </row>
    <row r="537" spans="9:12" x14ac:dyDescent="0.2">
      <c r="I537" s="120"/>
      <c r="J537" s="120"/>
      <c r="K537" s="120"/>
      <c r="L537" s="120"/>
    </row>
    <row r="538" spans="9:12" x14ac:dyDescent="0.2">
      <c r="I538" s="120"/>
      <c r="J538" s="120"/>
      <c r="K538" s="120"/>
      <c r="L538" s="120"/>
    </row>
    <row r="539" spans="9:12" x14ac:dyDescent="0.2">
      <c r="I539" s="120"/>
      <c r="J539" s="120"/>
      <c r="K539" s="120"/>
      <c r="L539" s="120"/>
    </row>
    <row r="540" spans="9:12" x14ac:dyDescent="0.2">
      <c r="I540" s="120"/>
      <c r="J540" s="120"/>
      <c r="K540" s="120"/>
      <c r="L540" s="120"/>
    </row>
    <row r="541" spans="9:12" x14ac:dyDescent="0.2">
      <c r="I541" s="120"/>
      <c r="J541" s="120"/>
      <c r="K541" s="120"/>
      <c r="L541" s="120"/>
    </row>
    <row r="542" spans="9:12" x14ac:dyDescent="0.2">
      <c r="I542" s="120"/>
      <c r="J542" s="120"/>
      <c r="K542" s="120"/>
      <c r="L542" s="120"/>
    </row>
    <row r="543" spans="9:12" x14ac:dyDescent="0.2">
      <c r="I543" s="120"/>
      <c r="J543" s="120"/>
      <c r="K543" s="120"/>
      <c r="L543" s="120"/>
    </row>
    <row r="544" spans="9:12" x14ac:dyDescent="0.2">
      <c r="I544" s="120"/>
      <c r="J544" s="120"/>
      <c r="K544" s="120"/>
      <c r="L544" s="120"/>
    </row>
    <row r="545" spans="9:12" x14ac:dyDescent="0.2">
      <c r="I545" s="120"/>
      <c r="J545" s="120"/>
      <c r="K545" s="120"/>
      <c r="L545" s="120"/>
    </row>
    <row r="546" spans="9:12" x14ac:dyDescent="0.2">
      <c r="I546" s="120"/>
      <c r="J546" s="120"/>
      <c r="K546" s="120"/>
      <c r="L546" s="120"/>
    </row>
    <row r="547" spans="9:12" x14ac:dyDescent="0.2">
      <c r="I547" s="120"/>
      <c r="J547" s="120"/>
      <c r="K547" s="120"/>
      <c r="L547" s="120"/>
    </row>
    <row r="548" spans="9:12" x14ac:dyDescent="0.2">
      <c r="I548" s="120"/>
      <c r="J548" s="120"/>
      <c r="K548" s="120"/>
      <c r="L548" s="120"/>
    </row>
    <row r="549" spans="9:12" x14ac:dyDescent="0.2">
      <c r="I549" s="120"/>
      <c r="J549" s="120"/>
      <c r="K549" s="120"/>
      <c r="L549" s="120"/>
    </row>
    <row r="550" spans="9:12" x14ac:dyDescent="0.2">
      <c r="I550" s="120"/>
      <c r="J550" s="120"/>
      <c r="K550" s="120"/>
      <c r="L550" s="120"/>
    </row>
    <row r="551" spans="9:12" x14ac:dyDescent="0.2">
      <c r="I551" s="120"/>
      <c r="J551" s="120"/>
      <c r="K551" s="120"/>
      <c r="L551" s="120"/>
    </row>
    <row r="552" spans="9:12" x14ac:dyDescent="0.2">
      <c r="I552" s="120"/>
      <c r="J552" s="120"/>
      <c r="K552" s="120"/>
      <c r="L552" s="120"/>
    </row>
    <row r="553" spans="9:12" x14ac:dyDescent="0.2">
      <c r="I553" s="120"/>
      <c r="J553" s="120"/>
      <c r="K553" s="120"/>
      <c r="L553" s="120"/>
    </row>
    <row r="554" spans="9:12" x14ac:dyDescent="0.2">
      <c r="I554" s="120"/>
      <c r="J554" s="120"/>
      <c r="K554" s="120"/>
      <c r="L554" s="120"/>
    </row>
    <row r="555" spans="9:12" x14ac:dyDescent="0.2">
      <c r="I555" s="120"/>
      <c r="J555" s="120"/>
      <c r="K555" s="120"/>
      <c r="L555" s="120"/>
    </row>
    <row r="556" spans="9:12" x14ac:dyDescent="0.2">
      <c r="I556" s="120"/>
      <c r="J556" s="120"/>
      <c r="K556" s="120"/>
      <c r="L556" s="120"/>
    </row>
    <row r="557" spans="9:12" x14ac:dyDescent="0.2">
      <c r="I557" s="120"/>
      <c r="J557" s="120"/>
      <c r="K557" s="120"/>
      <c r="L557" s="120"/>
    </row>
    <row r="558" spans="9:12" x14ac:dyDescent="0.2">
      <c r="I558" s="120"/>
      <c r="J558" s="120"/>
      <c r="K558" s="120"/>
      <c r="L558" s="120"/>
    </row>
    <row r="559" spans="9:12" x14ac:dyDescent="0.2">
      <c r="I559" s="120"/>
      <c r="J559" s="120"/>
      <c r="K559" s="120"/>
      <c r="L559" s="120"/>
    </row>
    <row r="560" spans="9:12" x14ac:dyDescent="0.2">
      <c r="I560" s="120"/>
      <c r="J560" s="120"/>
      <c r="K560" s="120"/>
      <c r="L560" s="120"/>
    </row>
    <row r="561" spans="9:12" x14ac:dyDescent="0.2">
      <c r="I561" s="120"/>
      <c r="J561" s="120"/>
      <c r="K561" s="120"/>
      <c r="L561" s="120"/>
    </row>
    <row r="562" spans="9:12" x14ac:dyDescent="0.2">
      <c r="I562" s="120"/>
      <c r="J562" s="120"/>
      <c r="K562" s="120"/>
      <c r="L562" s="120"/>
    </row>
    <row r="563" spans="9:12" x14ac:dyDescent="0.2">
      <c r="I563" s="120"/>
      <c r="J563" s="120"/>
      <c r="K563" s="120"/>
      <c r="L563" s="120"/>
    </row>
    <row r="564" spans="9:12" x14ac:dyDescent="0.2">
      <c r="I564" s="120"/>
      <c r="J564" s="120"/>
      <c r="K564" s="120"/>
      <c r="L564" s="120"/>
    </row>
    <row r="565" spans="9:12" x14ac:dyDescent="0.2">
      <c r="I565" s="120"/>
      <c r="J565" s="120"/>
      <c r="K565" s="120"/>
      <c r="L565" s="120"/>
    </row>
    <row r="566" spans="9:12" x14ac:dyDescent="0.2">
      <c r="I566" s="120"/>
      <c r="J566" s="120"/>
      <c r="K566" s="120"/>
      <c r="L566" s="120"/>
    </row>
    <row r="567" spans="9:12" x14ac:dyDescent="0.2">
      <c r="I567" s="120"/>
      <c r="J567" s="120"/>
      <c r="K567" s="120"/>
      <c r="L567" s="120"/>
    </row>
    <row r="568" spans="9:12" x14ac:dyDescent="0.2">
      <c r="I568" s="120"/>
      <c r="J568" s="120"/>
      <c r="K568" s="120"/>
      <c r="L568" s="120"/>
    </row>
    <row r="569" spans="9:12" x14ac:dyDescent="0.2">
      <c r="I569" s="120"/>
      <c r="J569" s="120"/>
      <c r="K569" s="120"/>
      <c r="L569" s="120"/>
    </row>
    <row r="570" spans="9:12" x14ac:dyDescent="0.2">
      <c r="I570" s="120"/>
      <c r="J570" s="120"/>
      <c r="K570" s="120"/>
      <c r="L570" s="120"/>
    </row>
    <row r="571" spans="9:12" x14ac:dyDescent="0.2">
      <c r="I571" s="120"/>
      <c r="J571" s="120"/>
      <c r="K571" s="120"/>
      <c r="L571" s="120"/>
    </row>
    <row r="572" spans="9:12" x14ac:dyDescent="0.2">
      <c r="I572" s="120"/>
      <c r="J572" s="120"/>
      <c r="K572" s="120"/>
      <c r="L572" s="120"/>
    </row>
    <row r="573" spans="9:12" x14ac:dyDescent="0.2">
      <c r="I573" s="120"/>
      <c r="J573" s="120"/>
      <c r="K573" s="120"/>
      <c r="L573" s="120"/>
    </row>
    <row r="574" spans="9:12" x14ac:dyDescent="0.2">
      <c r="I574" s="120"/>
      <c r="J574" s="120"/>
      <c r="K574" s="120"/>
      <c r="L574" s="120"/>
    </row>
    <row r="575" spans="9:12" x14ac:dyDescent="0.2">
      <c r="I575" s="120"/>
      <c r="J575" s="120"/>
      <c r="K575" s="120"/>
      <c r="L575" s="120"/>
    </row>
    <row r="576" spans="9:12" x14ac:dyDescent="0.2">
      <c r="I576" s="120"/>
      <c r="J576" s="120"/>
      <c r="K576" s="120"/>
      <c r="L576" s="120"/>
    </row>
    <row r="577" spans="9:12" x14ac:dyDescent="0.2">
      <c r="I577" s="120"/>
      <c r="J577" s="120"/>
      <c r="K577" s="120"/>
      <c r="L577" s="120"/>
    </row>
    <row r="578" spans="9:12" x14ac:dyDescent="0.2">
      <c r="I578" s="120"/>
      <c r="J578" s="120"/>
      <c r="K578" s="120"/>
      <c r="L578" s="120"/>
    </row>
    <row r="579" spans="9:12" x14ac:dyDescent="0.2">
      <c r="I579" s="120"/>
      <c r="J579" s="120"/>
      <c r="K579" s="120"/>
      <c r="L579" s="120"/>
    </row>
    <row r="580" spans="9:12" x14ac:dyDescent="0.2">
      <c r="I580" s="120"/>
      <c r="J580" s="120"/>
      <c r="K580" s="120"/>
      <c r="L580" s="120"/>
    </row>
    <row r="581" spans="9:12" x14ac:dyDescent="0.2">
      <c r="I581" s="120"/>
      <c r="J581" s="120"/>
      <c r="K581" s="120"/>
      <c r="L581" s="120"/>
    </row>
    <row r="582" spans="9:12" x14ac:dyDescent="0.2">
      <c r="I582" s="120"/>
      <c r="J582" s="120"/>
      <c r="K582" s="120"/>
      <c r="L582" s="120"/>
    </row>
    <row r="583" spans="9:12" x14ac:dyDescent="0.2">
      <c r="I583" s="120"/>
      <c r="J583" s="120"/>
      <c r="K583" s="120"/>
      <c r="L583" s="120"/>
    </row>
    <row r="584" spans="9:12" x14ac:dyDescent="0.2">
      <c r="I584" s="120"/>
      <c r="J584" s="120"/>
      <c r="K584" s="120"/>
      <c r="L584" s="120"/>
    </row>
    <row r="585" spans="9:12" x14ac:dyDescent="0.2">
      <c r="I585" s="120"/>
      <c r="J585" s="120"/>
      <c r="K585" s="120"/>
      <c r="L585" s="120"/>
    </row>
    <row r="586" spans="9:12" x14ac:dyDescent="0.2">
      <c r="I586" s="120"/>
      <c r="J586" s="120"/>
      <c r="K586" s="120"/>
      <c r="L586" s="120"/>
    </row>
    <row r="587" spans="9:12" x14ac:dyDescent="0.2">
      <c r="I587" s="120"/>
      <c r="J587" s="120"/>
      <c r="K587" s="120"/>
      <c r="L587" s="120"/>
    </row>
    <row r="588" spans="9:12" x14ac:dyDescent="0.2">
      <c r="I588" s="120"/>
      <c r="J588" s="120"/>
      <c r="K588" s="120"/>
      <c r="L588" s="120"/>
    </row>
    <row r="589" spans="9:12" x14ac:dyDescent="0.2">
      <c r="I589" s="120"/>
      <c r="J589" s="120"/>
      <c r="K589" s="120"/>
      <c r="L589" s="120"/>
    </row>
    <row r="590" spans="9:12" x14ac:dyDescent="0.2">
      <c r="I590" s="120"/>
      <c r="J590" s="120"/>
      <c r="K590" s="120"/>
      <c r="L590" s="120"/>
    </row>
    <row r="591" spans="9:12" x14ac:dyDescent="0.2">
      <c r="I591" s="120"/>
      <c r="J591" s="120"/>
      <c r="K591" s="120"/>
      <c r="L591" s="120"/>
    </row>
    <row r="592" spans="9:12" x14ac:dyDescent="0.2">
      <c r="I592" s="120"/>
      <c r="J592" s="120"/>
      <c r="K592" s="120"/>
      <c r="L592" s="120"/>
    </row>
    <row r="593" spans="9:12" x14ac:dyDescent="0.2">
      <c r="I593" s="120"/>
      <c r="J593" s="120"/>
      <c r="K593" s="120"/>
      <c r="L593" s="120"/>
    </row>
    <row r="594" spans="9:12" x14ac:dyDescent="0.2">
      <c r="I594" s="120"/>
      <c r="J594" s="120"/>
      <c r="K594" s="120"/>
      <c r="L594" s="120"/>
    </row>
    <row r="595" spans="9:12" x14ac:dyDescent="0.2">
      <c r="I595" s="120"/>
      <c r="J595" s="120"/>
      <c r="K595" s="120"/>
      <c r="L595" s="120"/>
    </row>
    <row r="596" spans="9:12" x14ac:dyDescent="0.2">
      <c r="I596" s="120"/>
      <c r="J596" s="120"/>
      <c r="K596" s="120"/>
      <c r="L596" s="120"/>
    </row>
    <row r="597" spans="9:12" x14ac:dyDescent="0.2">
      <c r="I597" s="120"/>
      <c r="J597" s="120"/>
      <c r="K597" s="120"/>
      <c r="L597" s="120"/>
    </row>
    <row r="598" spans="9:12" x14ac:dyDescent="0.2">
      <c r="I598" s="120"/>
      <c r="J598" s="120"/>
      <c r="K598" s="120"/>
      <c r="L598" s="120"/>
    </row>
    <row r="599" spans="9:12" x14ac:dyDescent="0.2">
      <c r="I599" s="120"/>
      <c r="J599" s="120"/>
      <c r="K599" s="120"/>
      <c r="L599" s="120"/>
    </row>
    <row r="600" spans="9:12" x14ac:dyDescent="0.2">
      <c r="I600" s="120"/>
      <c r="J600" s="120"/>
      <c r="K600" s="120"/>
      <c r="L600" s="120"/>
    </row>
    <row r="601" spans="9:12" x14ac:dyDescent="0.2">
      <c r="I601" s="120"/>
      <c r="J601" s="120"/>
      <c r="K601" s="120"/>
      <c r="L601" s="120"/>
    </row>
    <row r="602" spans="9:12" x14ac:dyDescent="0.2">
      <c r="I602" s="120"/>
      <c r="J602" s="120"/>
      <c r="K602" s="120"/>
      <c r="L602" s="120"/>
    </row>
    <row r="603" spans="9:12" x14ac:dyDescent="0.2">
      <c r="I603" s="120"/>
      <c r="J603" s="120"/>
      <c r="K603" s="120"/>
      <c r="L603" s="120"/>
    </row>
    <row r="604" spans="9:12" x14ac:dyDescent="0.2">
      <c r="I604" s="120"/>
      <c r="J604" s="120"/>
      <c r="K604" s="120"/>
      <c r="L604" s="120"/>
    </row>
    <row r="605" spans="9:12" x14ac:dyDescent="0.2">
      <c r="I605" s="120"/>
      <c r="J605" s="120"/>
      <c r="K605" s="120"/>
      <c r="L605" s="120"/>
    </row>
    <row r="606" spans="9:12" x14ac:dyDescent="0.2">
      <c r="I606" s="120"/>
      <c r="J606" s="120"/>
      <c r="K606" s="120"/>
      <c r="L606" s="120"/>
    </row>
    <row r="607" spans="9:12" x14ac:dyDescent="0.2">
      <c r="I607" s="120"/>
      <c r="J607" s="120"/>
      <c r="K607" s="120"/>
      <c r="L607" s="120"/>
    </row>
    <row r="608" spans="9:12" x14ac:dyDescent="0.2">
      <c r="I608" s="120"/>
      <c r="J608" s="120"/>
      <c r="K608" s="120"/>
      <c r="L608" s="120"/>
    </row>
    <row r="609" spans="9:12" x14ac:dyDescent="0.2">
      <c r="I609" s="120"/>
      <c r="J609" s="120"/>
      <c r="K609" s="120"/>
      <c r="L609" s="120"/>
    </row>
    <row r="610" spans="9:12" x14ac:dyDescent="0.2">
      <c r="I610" s="120"/>
      <c r="J610" s="120"/>
      <c r="K610" s="120"/>
      <c r="L610" s="120"/>
    </row>
    <row r="611" spans="9:12" x14ac:dyDescent="0.2">
      <c r="I611" s="120"/>
      <c r="J611" s="120"/>
      <c r="K611" s="120"/>
      <c r="L611" s="120"/>
    </row>
    <row r="612" spans="9:12" x14ac:dyDescent="0.2">
      <c r="I612" s="120"/>
      <c r="J612" s="120"/>
      <c r="K612" s="120"/>
      <c r="L612" s="120"/>
    </row>
    <row r="613" spans="9:12" x14ac:dyDescent="0.2">
      <c r="I613" s="120"/>
      <c r="J613" s="120"/>
      <c r="K613" s="120"/>
      <c r="L613" s="120"/>
    </row>
    <row r="614" spans="9:12" x14ac:dyDescent="0.2">
      <c r="I614" s="120"/>
      <c r="J614" s="120"/>
      <c r="K614" s="120"/>
      <c r="L614" s="120"/>
    </row>
    <row r="615" spans="9:12" x14ac:dyDescent="0.2">
      <c r="I615" s="120"/>
      <c r="J615" s="120"/>
      <c r="K615" s="120"/>
      <c r="L615" s="120"/>
    </row>
    <row r="616" spans="9:12" x14ac:dyDescent="0.2">
      <c r="I616" s="120"/>
      <c r="J616" s="120"/>
      <c r="K616" s="120"/>
      <c r="L616" s="120"/>
    </row>
    <row r="617" spans="9:12" x14ac:dyDescent="0.2">
      <c r="I617" s="120"/>
      <c r="J617" s="120"/>
      <c r="K617" s="120"/>
      <c r="L617" s="120"/>
    </row>
    <row r="618" spans="9:12" x14ac:dyDescent="0.2">
      <c r="I618" s="120"/>
      <c r="J618" s="120"/>
      <c r="K618" s="120"/>
      <c r="L618" s="120"/>
    </row>
    <row r="619" spans="9:12" x14ac:dyDescent="0.2">
      <c r="I619" s="120"/>
      <c r="J619" s="120"/>
      <c r="K619" s="120"/>
      <c r="L619" s="120"/>
    </row>
    <row r="620" spans="9:12" x14ac:dyDescent="0.2">
      <c r="I620" s="120"/>
      <c r="J620" s="120"/>
      <c r="K620" s="120"/>
      <c r="L620" s="120"/>
    </row>
    <row r="621" spans="9:12" x14ac:dyDescent="0.2">
      <c r="I621" s="120"/>
      <c r="J621" s="120"/>
      <c r="K621" s="120"/>
      <c r="L621" s="120"/>
    </row>
    <row r="622" spans="9:12" x14ac:dyDescent="0.2">
      <c r="I622" s="120"/>
      <c r="J622" s="120"/>
      <c r="K622" s="120"/>
      <c r="L622" s="120"/>
    </row>
    <row r="623" spans="9:12" x14ac:dyDescent="0.2">
      <c r="I623" s="120"/>
      <c r="J623" s="120"/>
      <c r="K623" s="120"/>
      <c r="L623" s="120"/>
    </row>
    <row r="624" spans="9:12" x14ac:dyDescent="0.2">
      <c r="I624" s="120"/>
      <c r="J624" s="120"/>
      <c r="K624" s="120"/>
      <c r="L624" s="120"/>
    </row>
    <row r="625" spans="9:12" x14ac:dyDescent="0.2">
      <c r="I625" s="120"/>
      <c r="J625" s="120"/>
      <c r="K625" s="120"/>
      <c r="L625" s="120"/>
    </row>
    <row r="626" spans="9:12" x14ac:dyDescent="0.2">
      <c r="I626" s="120"/>
      <c r="J626" s="120"/>
      <c r="K626" s="120"/>
      <c r="L626" s="120"/>
    </row>
    <row r="627" spans="9:12" x14ac:dyDescent="0.2">
      <c r="I627" s="120"/>
      <c r="J627" s="120"/>
      <c r="K627" s="120"/>
      <c r="L627" s="120"/>
    </row>
    <row r="628" spans="9:12" x14ac:dyDescent="0.2">
      <c r="I628" s="120"/>
      <c r="J628" s="120"/>
      <c r="K628" s="120"/>
      <c r="L628" s="120"/>
    </row>
    <row r="629" spans="9:12" x14ac:dyDescent="0.2">
      <c r="I629" s="120"/>
      <c r="J629" s="120"/>
      <c r="K629" s="120"/>
      <c r="L629" s="120"/>
    </row>
    <row r="630" spans="9:12" x14ac:dyDescent="0.2">
      <c r="I630" s="120"/>
      <c r="J630" s="120"/>
      <c r="K630" s="120"/>
      <c r="L630" s="120"/>
    </row>
    <row r="631" spans="9:12" x14ac:dyDescent="0.2">
      <c r="I631" s="120"/>
      <c r="J631" s="120"/>
      <c r="K631" s="120"/>
      <c r="L631" s="120"/>
    </row>
    <row r="632" spans="9:12" x14ac:dyDescent="0.2">
      <c r="I632" s="120"/>
      <c r="J632" s="120"/>
      <c r="K632" s="120"/>
      <c r="L632" s="120"/>
    </row>
    <row r="633" spans="9:12" x14ac:dyDescent="0.2">
      <c r="I633" s="120"/>
      <c r="J633" s="120"/>
      <c r="K633" s="120"/>
      <c r="L633" s="120"/>
    </row>
    <row r="634" spans="9:12" x14ac:dyDescent="0.2">
      <c r="I634" s="120"/>
      <c r="J634" s="120"/>
      <c r="K634" s="120"/>
      <c r="L634" s="120"/>
    </row>
    <row r="635" spans="9:12" x14ac:dyDescent="0.2">
      <c r="I635" s="120"/>
      <c r="J635" s="120"/>
      <c r="K635" s="120"/>
      <c r="L635" s="120"/>
    </row>
    <row r="636" spans="9:12" x14ac:dyDescent="0.2">
      <c r="I636" s="120"/>
      <c r="J636" s="120"/>
      <c r="K636" s="120"/>
      <c r="L636" s="120"/>
    </row>
    <row r="637" spans="9:12" x14ac:dyDescent="0.2">
      <c r="I637" s="120"/>
      <c r="J637" s="120"/>
      <c r="K637" s="120"/>
      <c r="L637" s="120"/>
    </row>
    <row r="638" spans="9:12" x14ac:dyDescent="0.2">
      <c r="I638" s="120"/>
      <c r="J638" s="120"/>
      <c r="K638" s="120"/>
      <c r="L638" s="120"/>
    </row>
    <row r="641" spans="18:25" x14ac:dyDescent="0.2">
      <c r="R641" s="122">
        <f>+R61+R60+R59+R57+R56</f>
        <v>1015308944</v>
      </c>
      <c r="Y641" s="123">
        <f>+Y52+Y46+Y45+Y24+Y19+Y18</f>
        <v>206309347.99000001</v>
      </c>
    </row>
    <row r="642" spans="18:25" x14ac:dyDescent="0.2">
      <c r="R642" s="122"/>
    </row>
    <row r="643" spans="18:25" x14ac:dyDescent="0.2">
      <c r="R643" s="122"/>
    </row>
  </sheetData>
  <sheetProtection algorithmName="SHA-512" hashValue="lCk3jI4D43o02OIMouLW6+JpOAsvnLFWMp3SxVAFPTDeMUMiLWbbOChD3vUX0pdqsX9V7C/fNHnvzldhnvgGMg==" saltValue="ORseyTqf6giK4RxSPfGNRw==" spinCount="100000" sheet="1" objects="1" scenarios="1"/>
  <mergeCells count="134">
    <mergeCell ref="E9:E12"/>
    <mergeCell ref="E14:E16"/>
    <mergeCell ref="E17:E19"/>
    <mergeCell ref="D20:D21"/>
    <mergeCell ref="D17:D19"/>
    <mergeCell ref="D14:D16"/>
    <mergeCell ref="D9:D12"/>
    <mergeCell ref="E42:E44"/>
    <mergeCell ref="D42:D44"/>
    <mergeCell ref="E20:E21"/>
    <mergeCell ref="E22:E25"/>
    <mergeCell ref="A67:D67"/>
    <mergeCell ref="A68:D68"/>
    <mergeCell ref="I47:I49"/>
    <mergeCell ref="J47:J49"/>
    <mergeCell ref="K47:K49"/>
    <mergeCell ref="I57:I58"/>
    <mergeCell ref="J57:J58"/>
    <mergeCell ref="K57:K58"/>
    <mergeCell ref="E45:E49"/>
    <mergeCell ref="E50:E54"/>
    <mergeCell ref="E55:E61"/>
    <mergeCell ref="D45:D49"/>
    <mergeCell ref="D50:D54"/>
    <mergeCell ref="D55:D61"/>
    <mergeCell ref="F57:F58"/>
    <mergeCell ref="F47:F49"/>
    <mergeCell ref="A62:M62"/>
    <mergeCell ref="A66:D66"/>
    <mergeCell ref="L47:L49"/>
    <mergeCell ref="L57:L58"/>
    <mergeCell ref="I43:I44"/>
    <mergeCell ref="J43:J44"/>
    <mergeCell ref="K43:K44"/>
    <mergeCell ref="L43:L44"/>
    <mergeCell ref="F20:F21"/>
    <mergeCell ref="I20:I21"/>
    <mergeCell ref="B29:B33"/>
    <mergeCell ref="F22:F23"/>
    <mergeCell ref="C39:C40"/>
    <mergeCell ref="C34:C38"/>
    <mergeCell ref="C29:C30"/>
    <mergeCell ref="C31:C33"/>
    <mergeCell ref="E28:E33"/>
    <mergeCell ref="D28:D33"/>
    <mergeCell ref="E34:E40"/>
    <mergeCell ref="D34:D40"/>
    <mergeCell ref="B27:B28"/>
    <mergeCell ref="D22:D26"/>
    <mergeCell ref="F43:F44"/>
    <mergeCell ref="C27:C28"/>
    <mergeCell ref="AC7:AC8"/>
    <mergeCell ref="AD7:AD8"/>
    <mergeCell ref="F10:F12"/>
    <mergeCell ref="I10:I12"/>
    <mergeCell ref="J10:J12"/>
    <mergeCell ref="K10:K12"/>
    <mergeCell ref="L10:L12"/>
    <mergeCell ref="F17:F18"/>
    <mergeCell ref="I17:I18"/>
    <mergeCell ref="J17:J18"/>
    <mergeCell ref="K17:K18"/>
    <mergeCell ref="L17:L18"/>
    <mergeCell ref="F14:F16"/>
    <mergeCell ref="I14:I16"/>
    <mergeCell ref="J14:J16"/>
    <mergeCell ref="K14:K16"/>
    <mergeCell ref="L14:L16"/>
    <mergeCell ref="G10:G12"/>
    <mergeCell ref="G14:G16"/>
    <mergeCell ref="G17:G18"/>
    <mergeCell ref="A7:A8"/>
    <mergeCell ref="B7:B8"/>
    <mergeCell ref="C7:C8"/>
    <mergeCell ref="D7:D8"/>
    <mergeCell ref="E7:E8"/>
    <mergeCell ref="F7:H7"/>
    <mergeCell ref="I7:L7"/>
    <mergeCell ref="M7:M8"/>
    <mergeCell ref="N7:AB7"/>
    <mergeCell ref="A1:C4"/>
    <mergeCell ref="D1:AA4"/>
    <mergeCell ref="AB1:AD1"/>
    <mergeCell ref="AB2:AD2"/>
    <mergeCell ref="AB3:AD3"/>
    <mergeCell ref="AB4:AD4"/>
    <mergeCell ref="A5:C5"/>
    <mergeCell ref="D5:AD5"/>
    <mergeCell ref="A6:C6"/>
    <mergeCell ref="D6:AD6"/>
    <mergeCell ref="B14:B16"/>
    <mergeCell ref="B9:B12"/>
    <mergeCell ref="C20:C21"/>
    <mergeCell ref="A9:A19"/>
    <mergeCell ref="A20:A21"/>
    <mergeCell ref="A22:A55"/>
    <mergeCell ref="A56:A61"/>
    <mergeCell ref="B59:B61"/>
    <mergeCell ref="C59:C61"/>
    <mergeCell ref="B56:B58"/>
    <mergeCell ref="C56:C58"/>
    <mergeCell ref="C47:C54"/>
    <mergeCell ref="B42:B54"/>
    <mergeCell ref="C45:C46"/>
    <mergeCell ref="C43:C44"/>
    <mergeCell ref="B34:B41"/>
    <mergeCell ref="B20:B21"/>
    <mergeCell ref="B17:B18"/>
    <mergeCell ref="B22:B26"/>
    <mergeCell ref="C23:C24"/>
    <mergeCell ref="C25:C26"/>
    <mergeCell ref="C17:C18"/>
    <mergeCell ref="C14:C16"/>
    <mergeCell ref="C9:C12"/>
    <mergeCell ref="K22:K23"/>
    <mergeCell ref="L22:L23"/>
    <mergeCell ref="H47:H49"/>
    <mergeCell ref="H14:H16"/>
    <mergeCell ref="H10:H12"/>
    <mergeCell ref="H17:H18"/>
    <mergeCell ref="H43:H44"/>
    <mergeCell ref="H57:H58"/>
    <mergeCell ref="G20:G21"/>
    <mergeCell ref="G22:G23"/>
    <mergeCell ref="G43:G44"/>
    <mergeCell ref="G47:G49"/>
    <mergeCell ref="G57:G58"/>
    <mergeCell ref="H20:H21"/>
    <mergeCell ref="H22:H23"/>
    <mergeCell ref="I22:I23"/>
    <mergeCell ref="J22:J23"/>
    <mergeCell ref="J20:J21"/>
    <mergeCell ref="K20:K21"/>
    <mergeCell ref="L20:L21"/>
  </mergeCells>
  <dataValidations count="1">
    <dataValidation type="list" allowBlank="1" showInputMessage="1" showErrorMessage="1" sqref="T63:T1048576 T1:T4 T6:T8">
      <formula1>#REF!</formula1>
    </dataValidation>
  </dataValidations>
  <pageMargins left="0.7" right="0.7" top="0.75" bottom="0.75" header="0.3" footer="0.3"/>
  <pageSetup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zoomScale="70" zoomScaleNormal="70" workbookViewId="0">
      <selection activeCell="R39" sqref="R39"/>
    </sheetView>
  </sheetViews>
  <sheetFormatPr baseColWidth="10" defaultColWidth="11.5703125" defaultRowHeight="14.25" x14ac:dyDescent="0.2"/>
  <cols>
    <col min="1" max="1" width="19.7109375" style="84" customWidth="1"/>
    <col min="2" max="2" width="23.85546875" style="84" customWidth="1"/>
    <col min="3" max="3" width="37.7109375" style="84" customWidth="1"/>
    <col min="4" max="4" width="34.85546875" style="84" customWidth="1"/>
    <col min="5" max="5" width="19.7109375" style="84" customWidth="1"/>
    <col min="6" max="6" width="55.28515625" style="84" customWidth="1"/>
    <col min="7" max="7" width="15" style="125" customWidth="1"/>
    <col min="8" max="8" width="11.7109375" style="84" customWidth="1"/>
    <col min="9" max="9" width="13.42578125" style="31" customWidth="1"/>
    <col min="10" max="10" width="12.140625" style="31" customWidth="1"/>
    <col min="11" max="11" width="12" style="31" customWidth="1"/>
    <col min="12" max="12" width="12.5703125" style="31" customWidth="1"/>
    <col min="13" max="13" width="11.7109375" style="84" customWidth="1"/>
    <col min="14" max="14" width="19.7109375" style="84" customWidth="1"/>
    <col min="15" max="15" width="22.7109375" style="84" customWidth="1"/>
    <col min="16" max="16" width="19.140625" style="84" customWidth="1"/>
    <col min="17" max="17" width="25.28515625" style="84" customWidth="1"/>
    <col min="18" max="18" width="27" style="84" customWidth="1"/>
    <col min="19" max="19" width="23.85546875" style="84" customWidth="1"/>
    <col min="20" max="20" width="14.7109375" style="84" customWidth="1"/>
    <col min="21" max="21" width="26.140625" style="84" customWidth="1"/>
    <col min="22" max="22" width="22.85546875" style="84" customWidth="1"/>
    <col min="23" max="23" width="14.140625" style="84" customWidth="1"/>
    <col min="24" max="24" width="11.7109375" style="84" customWidth="1"/>
    <col min="25" max="25" width="18.140625" style="84" customWidth="1"/>
    <col min="26" max="26" width="18" style="84" customWidth="1"/>
    <col min="27" max="27" width="18.7109375" style="84" customWidth="1"/>
    <col min="28" max="28" width="20.85546875" style="84" customWidth="1"/>
    <col min="29" max="29" width="40" style="84" bestFit="1" customWidth="1"/>
    <col min="30" max="30" width="20.5703125" style="84" customWidth="1"/>
    <col min="31" max="16384" width="11.5703125" style="84"/>
  </cols>
  <sheetData>
    <row r="1" spans="1:30" ht="15.75" customHeight="1" x14ac:dyDescent="0.2">
      <c r="A1" s="304"/>
      <c r="B1" s="305"/>
      <c r="C1" s="306"/>
      <c r="D1" s="313" t="s">
        <v>0</v>
      </c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5"/>
      <c r="AB1" s="269" t="s">
        <v>634</v>
      </c>
      <c r="AC1" s="269"/>
      <c r="AD1" s="269"/>
    </row>
    <row r="2" spans="1:30" ht="15.75" customHeight="1" x14ac:dyDescent="0.2">
      <c r="A2" s="307"/>
      <c r="B2" s="308"/>
      <c r="C2" s="309"/>
      <c r="D2" s="316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8"/>
      <c r="AB2" s="269" t="s">
        <v>635</v>
      </c>
      <c r="AC2" s="269"/>
      <c r="AD2" s="269"/>
    </row>
    <row r="3" spans="1:30" ht="15.75" customHeight="1" x14ac:dyDescent="0.2">
      <c r="A3" s="307"/>
      <c r="B3" s="308"/>
      <c r="C3" s="309"/>
      <c r="D3" s="316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8"/>
      <c r="AB3" s="269" t="s">
        <v>636</v>
      </c>
      <c r="AC3" s="269"/>
      <c r="AD3" s="269"/>
    </row>
    <row r="4" spans="1:30" ht="15.75" customHeight="1" x14ac:dyDescent="0.2">
      <c r="A4" s="310"/>
      <c r="B4" s="311"/>
      <c r="C4" s="312"/>
      <c r="D4" s="319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1"/>
      <c r="AB4" s="269" t="s">
        <v>637</v>
      </c>
      <c r="AC4" s="269"/>
      <c r="AD4" s="269"/>
    </row>
    <row r="5" spans="1:30" ht="15" x14ac:dyDescent="0.2">
      <c r="A5" s="343" t="s">
        <v>93</v>
      </c>
      <c r="B5" s="343"/>
      <c r="C5" s="343"/>
      <c r="D5" s="344" t="s">
        <v>94</v>
      </c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</row>
    <row r="6" spans="1:30" ht="15" x14ac:dyDescent="0.2">
      <c r="A6" s="343" t="s">
        <v>95</v>
      </c>
      <c r="B6" s="343"/>
      <c r="C6" s="343"/>
      <c r="D6" s="344">
        <v>2021</v>
      </c>
      <c r="E6" s="344"/>
      <c r="F6" s="344"/>
      <c r="G6" s="344"/>
      <c r="H6" s="344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  <c r="AA6" s="344"/>
      <c r="AB6" s="344"/>
      <c r="AC6" s="344"/>
      <c r="AD6" s="344"/>
    </row>
    <row r="7" spans="1:30" ht="15" x14ac:dyDescent="0.2">
      <c r="A7" s="343" t="s">
        <v>60</v>
      </c>
      <c r="B7" s="343"/>
      <c r="C7" s="343"/>
      <c r="D7" s="344" t="s">
        <v>96</v>
      </c>
      <c r="E7" s="344"/>
      <c r="F7" s="344"/>
      <c r="G7" s="344"/>
      <c r="H7" s="344"/>
      <c r="I7" s="344"/>
      <c r="J7" s="344"/>
      <c r="K7" s="344"/>
      <c r="L7" s="344"/>
      <c r="M7" s="344"/>
      <c r="N7" s="344"/>
      <c r="O7" s="344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  <c r="AA7" s="344"/>
      <c r="AB7" s="344"/>
      <c r="AC7" s="344"/>
      <c r="AD7" s="344"/>
    </row>
    <row r="8" spans="1:30" ht="15" x14ac:dyDescent="0.2">
      <c r="A8" s="343" t="s">
        <v>1</v>
      </c>
      <c r="B8" s="343"/>
      <c r="C8" s="343"/>
      <c r="D8" s="345">
        <v>44211</v>
      </c>
      <c r="E8" s="345"/>
      <c r="F8" s="345"/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45"/>
      <c r="R8" s="345"/>
      <c r="S8" s="345"/>
      <c r="T8" s="345"/>
      <c r="U8" s="345"/>
      <c r="V8" s="345"/>
      <c r="W8" s="345"/>
      <c r="X8" s="345"/>
      <c r="Y8" s="345"/>
      <c r="Z8" s="345"/>
      <c r="AA8" s="345"/>
      <c r="AB8" s="345"/>
      <c r="AC8" s="345"/>
      <c r="AD8" s="345"/>
    </row>
    <row r="9" spans="1:30" ht="26.25" customHeight="1" x14ac:dyDescent="0.2">
      <c r="A9" s="261" t="s">
        <v>2</v>
      </c>
      <c r="B9" s="323" t="s">
        <v>3</v>
      </c>
      <c r="C9" s="261" t="s">
        <v>4</v>
      </c>
      <c r="D9" s="261" t="s">
        <v>5</v>
      </c>
      <c r="E9" s="261" t="s">
        <v>6</v>
      </c>
      <c r="F9" s="261" t="s">
        <v>7</v>
      </c>
      <c r="G9" s="261"/>
      <c r="H9" s="261"/>
      <c r="I9" s="262" t="s">
        <v>53</v>
      </c>
      <c r="J9" s="262"/>
      <c r="K9" s="262"/>
      <c r="L9" s="262"/>
      <c r="M9" s="263" t="s">
        <v>8</v>
      </c>
      <c r="N9" s="264" t="s">
        <v>9</v>
      </c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346" t="s">
        <v>10</v>
      </c>
      <c r="AD9" s="266" t="s">
        <v>11</v>
      </c>
    </row>
    <row r="10" spans="1:30" ht="36.75" customHeight="1" x14ac:dyDescent="0.2">
      <c r="A10" s="261"/>
      <c r="B10" s="324"/>
      <c r="C10" s="261"/>
      <c r="D10" s="261"/>
      <c r="E10" s="261"/>
      <c r="F10" s="3" t="s">
        <v>12</v>
      </c>
      <c r="G10" s="3" t="s">
        <v>63</v>
      </c>
      <c r="H10" s="3" t="s">
        <v>13</v>
      </c>
      <c r="I10" s="4" t="s">
        <v>54</v>
      </c>
      <c r="J10" s="4" t="s">
        <v>55</v>
      </c>
      <c r="K10" s="4" t="s">
        <v>64</v>
      </c>
      <c r="L10" s="4" t="s">
        <v>56</v>
      </c>
      <c r="M10" s="263"/>
      <c r="N10" s="5" t="s">
        <v>65</v>
      </c>
      <c r="O10" s="5" t="s">
        <v>66</v>
      </c>
      <c r="P10" s="5" t="s">
        <v>67</v>
      </c>
      <c r="Q10" s="5" t="s">
        <v>68</v>
      </c>
      <c r="R10" s="5" t="s">
        <v>69</v>
      </c>
      <c r="S10" s="5" t="s">
        <v>70</v>
      </c>
      <c r="T10" s="5" t="s">
        <v>14</v>
      </c>
      <c r="U10" s="5" t="s">
        <v>71</v>
      </c>
      <c r="V10" s="5" t="s">
        <v>72</v>
      </c>
      <c r="W10" s="5" t="s">
        <v>97</v>
      </c>
      <c r="X10" s="5" t="s">
        <v>73</v>
      </c>
      <c r="Y10" s="5" t="s">
        <v>74</v>
      </c>
      <c r="Z10" s="5" t="s">
        <v>75</v>
      </c>
      <c r="AA10" s="5" t="s">
        <v>76</v>
      </c>
      <c r="AB10" s="5" t="s">
        <v>77</v>
      </c>
      <c r="AC10" s="346"/>
      <c r="AD10" s="266"/>
    </row>
    <row r="11" spans="1:30" s="113" customFormat="1" ht="21.75" customHeight="1" x14ac:dyDescent="0.2">
      <c r="A11" s="363" t="s">
        <v>15</v>
      </c>
      <c r="B11" s="364" t="s">
        <v>98</v>
      </c>
      <c r="C11" s="300" t="s">
        <v>99</v>
      </c>
      <c r="D11" s="300" t="s">
        <v>100</v>
      </c>
      <c r="E11" s="365">
        <v>2020051290054</v>
      </c>
      <c r="F11" s="351" t="s">
        <v>101</v>
      </c>
      <c r="G11" s="300" t="s">
        <v>19</v>
      </c>
      <c r="H11" s="352">
        <v>1</v>
      </c>
      <c r="I11" s="331">
        <v>0</v>
      </c>
      <c r="J11" s="331">
        <v>0</v>
      </c>
      <c r="K11" s="331">
        <v>0.5</v>
      </c>
      <c r="L11" s="333">
        <v>0.5</v>
      </c>
      <c r="M11" s="40">
        <v>30508</v>
      </c>
      <c r="N11" s="41">
        <v>0</v>
      </c>
      <c r="O11" s="41">
        <v>0</v>
      </c>
      <c r="P11" s="41">
        <v>0</v>
      </c>
      <c r="Q11" s="41">
        <v>0</v>
      </c>
      <c r="R11" s="42">
        <v>245230382.75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36" t="s">
        <v>102</v>
      </c>
      <c r="AD11" s="37"/>
    </row>
    <row r="12" spans="1:30" s="113" customFormat="1" ht="21.75" customHeight="1" x14ac:dyDescent="0.2">
      <c r="A12" s="335"/>
      <c r="B12" s="336"/>
      <c r="C12" s="298"/>
      <c r="D12" s="298"/>
      <c r="E12" s="355"/>
      <c r="F12" s="327"/>
      <c r="G12" s="299"/>
      <c r="H12" s="349"/>
      <c r="I12" s="350"/>
      <c r="J12" s="350"/>
      <c r="K12" s="350"/>
      <c r="L12" s="347"/>
      <c r="M12" s="40">
        <v>60814</v>
      </c>
      <c r="N12" s="42">
        <v>0</v>
      </c>
      <c r="O12" s="41">
        <v>0</v>
      </c>
      <c r="P12" s="41">
        <v>0</v>
      </c>
      <c r="Q12" s="41">
        <v>115752717.66666666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36" t="s">
        <v>103</v>
      </c>
      <c r="AD12" s="37"/>
    </row>
    <row r="13" spans="1:30" s="113" customFormat="1" ht="21.75" customHeight="1" x14ac:dyDescent="0.2">
      <c r="A13" s="335"/>
      <c r="B13" s="336"/>
      <c r="C13" s="298"/>
      <c r="D13" s="298"/>
      <c r="E13" s="355"/>
      <c r="F13" s="325" t="s">
        <v>104</v>
      </c>
      <c r="G13" s="297" t="s">
        <v>19</v>
      </c>
      <c r="H13" s="348">
        <v>1</v>
      </c>
      <c r="I13" s="331">
        <v>0</v>
      </c>
      <c r="J13" s="331">
        <v>0</v>
      </c>
      <c r="K13" s="331">
        <v>0.5</v>
      </c>
      <c r="L13" s="333">
        <v>0.5</v>
      </c>
      <c r="M13" s="40"/>
      <c r="N13" s="42"/>
      <c r="O13" s="41"/>
      <c r="P13" s="41"/>
      <c r="Q13" s="41">
        <v>101000000</v>
      </c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36"/>
      <c r="AD13" s="37"/>
    </row>
    <row r="14" spans="1:30" s="113" customFormat="1" ht="30" customHeight="1" x14ac:dyDescent="0.2">
      <c r="A14" s="335"/>
      <c r="B14" s="336"/>
      <c r="C14" s="298"/>
      <c r="D14" s="298"/>
      <c r="E14" s="355"/>
      <c r="F14" s="327"/>
      <c r="G14" s="299"/>
      <c r="H14" s="349"/>
      <c r="I14" s="350"/>
      <c r="J14" s="350"/>
      <c r="K14" s="350"/>
      <c r="L14" s="347"/>
      <c r="M14" s="40">
        <v>30504</v>
      </c>
      <c r="N14" s="41">
        <v>0</v>
      </c>
      <c r="O14" s="41">
        <v>0</v>
      </c>
      <c r="P14" s="41">
        <v>0</v>
      </c>
      <c r="Q14" s="41">
        <v>0</v>
      </c>
      <c r="R14" s="42">
        <v>71101976.109999999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36" t="s">
        <v>105</v>
      </c>
      <c r="AD14" s="37"/>
    </row>
    <row r="15" spans="1:30" s="113" customFormat="1" x14ac:dyDescent="0.2">
      <c r="A15" s="335"/>
      <c r="B15" s="336"/>
      <c r="C15" s="298"/>
      <c r="D15" s="298"/>
      <c r="E15" s="355"/>
      <c r="F15" s="325" t="s">
        <v>106</v>
      </c>
      <c r="G15" s="297" t="s">
        <v>19</v>
      </c>
      <c r="H15" s="348">
        <v>1</v>
      </c>
      <c r="I15" s="331">
        <v>0.25</v>
      </c>
      <c r="J15" s="331">
        <v>0.25</v>
      </c>
      <c r="K15" s="331">
        <v>0.25</v>
      </c>
      <c r="L15" s="333">
        <v>0.25</v>
      </c>
      <c r="M15" s="40">
        <v>30508</v>
      </c>
      <c r="N15" s="41">
        <v>0</v>
      </c>
      <c r="O15" s="41">
        <v>0</v>
      </c>
      <c r="P15" s="41">
        <v>0</v>
      </c>
      <c r="Q15" s="41">
        <v>0</v>
      </c>
      <c r="R15" s="42">
        <v>73490868.75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36" t="s">
        <v>103</v>
      </c>
      <c r="AD15" s="37"/>
    </row>
    <row r="16" spans="1:30" s="113" customFormat="1" x14ac:dyDescent="0.2">
      <c r="A16" s="335"/>
      <c r="B16" s="336"/>
      <c r="C16" s="298"/>
      <c r="D16" s="298"/>
      <c r="E16" s="355"/>
      <c r="F16" s="327"/>
      <c r="G16" s="299"/>
      <c r="H16" s="349"/>
      <c r="I16" s="350"/>
      <c r="J16" s="350"/>
      <c r="K16" s="350"/>
      <c r="L16" s="347"/>
      <c r="M16" s="40">
        <v>50504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2">
        <v>50993257.25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36"/>
      <c r="AD16" s="37"/>
    </row>
    <row r="17" spans="1:30" s="113" customFormat="1" ht="28.5" x14ac:dyDescent="0.2">
      <c r="A17" s="335"/>
      <c r="B17" s="336"/>
      <c r="C17" s="299"/>
      <c r="D17" s="299"/>
      <c r="E17" s="366"/>
      <c r="F17" s="53" t="s">
        <v>107</v>
      </c>
      <c r="G17" s="40" t="s">
        <v>19</v>
      </c>
      <c r="H17" s="40">
        <v>1</v>
      </c>
      <c r="I17" s="38">
        <v>0.25</v>
      </c>
      <c r="J17" s="38">
        <v>0.25</v>
      </c>
      <c r="K17" s="38">
        <v>0.25</v>
      </c>
      <c r="L17" s="38">
        <v>0.25</v>
      </c>
      <c r="M17" s="40">
        <v>30508</v>
      </c>
      <c r="N17" s="41">
        <v>0</v>
      </c>
      <c r="O17" s="41">
        <v>0</v>
      </c>
      <c r="P17" s="41">
        <v>0</v>
      </c>
      <c r="Q17" s="41">
        <v>0</v>
      </c>
      <c r="R17" s="42">
        <v>51978205.75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36" t="s">
        <v>105</v>
      </c>
      <c r="AD17" s="37"/>
    </row>
    <row r="18" spans="1:30" s="113" customFormat="1" ht="28.5" x14ac:dyDescent="0.2">
      <c r="A18" s="335"/>
      <c r="B18" s="336"/>
      <c r="C18" s="297" t="s">
        <v>108</v>
      </c>
      <c r="D18" s="297" t="s">
        <v>109</v>
      </c>
      <c r="E18" s="354">
        <v>2020051290062</v>
      </c>
      <c r="F18" s="53" t="s">
        <v>110</v>
      </c>
      <c r="G18" s="40" t="s">
        <v>19</v>
      </c>
      <c r="H18" s="40">
        <v>1</v>
      </c>
      <c r="I18" s="38">
        <v>0.25</v>
      </c>
      <c r="J18" s="38">
        <v>0.25</v>
      </c>
      <c r="K18" s="38">
        <v>0.25</v>
      </c>
      <c r="L18" s="38">
        <v>0.25</v>
      </c>
      <c r="M18" s="40">
        <v>30503</v>
      </c>
      <c r="N18" s="41">
        <v>0</v>
      </c>
      <c r="O18" s="41">
        <v>0</v>
      </c>
      <c r="P18" s="41">
        <v>0</v>
      </c>
      <c r="Q18" s="41">
        <v>0</v>
      </c>
      <c r="R18" s="42">
        <v>19216365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36" t="s">
        <v>103</v>
      </c>
      <c r="AD18" s="37"/>
    </row>
    <row r="19" spans="1:30" s="113" customFormat="1" ht="57" x14ac:dyDescent="0.2">
      <c r="A19" s="335"/>
      <c r="B19" s="336"/>
      <c r="C19" s="298"/>
      <c r="D19" s="298"/>
      <c r="E19" s="355"/>
      <c r="F19" s="53" t="s">
        <v>111</v>
      </c>
      <c r="G19" s="40" t="s">
        <v>19</v>
      </c>
      <c r="H19" s="40">
        <v>1</v>
      </c>
      <c r="I19" s="38">
        <v>0.25</v>
      </c>
      <c r="J19" s="38">
        <v>0.25</v>
      </c>
      <c r="K19" s="38">
        <v>0.25</v>
      </c>
      <c r="L19" s="38">
        <v>0.25</v>
      </c>
      <c r="M19" s="40">
        <v>30503</v>
      </c>
      <c r="N19" s="41">
        <v>0</v>
      </c>
      <c r="O19" s="41">
        <v>0</v>
      </c>
      <c r="P19" s="41">
        <v>0</v>
      </c>
      <c r="Q19" s="41">
        <v>0</v>
      </c>
      <c r="R19" s="42">
        <v>145500000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36"/>
      <c r="AD19" s="37"/>
    </row>
    <row r="20" spans="1:30" s="113" customFormat="1" x14ac:dyDescent="0.2">
      <c r="A20" s="335"/>
      <c r="B20" s="336"/>
      <c r="C20" s="298"/>
      <c r="D20" s="298"/>
      <c r="E20" s="355"/>
      <c r="F20" s="325" t="s">
        <v>112</v>
      </c>
      <c r="G20" s="297" t="s">
        <v>19</v>
      </c>
      <c r="H20" s="348">
        <v>1</v>
      </c>
      <c r="I20" s="331">
        <v>0.25</v>
      </c>
      <c r="J20" s="331">
        <v>0.25</v>
      </c>
      <c r="K20" s="331">
        <v>0.25</v>
      </c>
      <c r="L20" s="333">
        <v>0.25</v>
      </c>
      <c r="M20" s="40">
        <v>30503</v>
      </c>
      <c r="N20" s="41">
        <v>0</v>
      </c>
      <c r="O20" s="41">
        <v>0</v>
      </c>
      <c r="P20" s="41">
        <v>0</v>
      </c>
      <c r="Q20" s="41">
        <v>0</v>
      </c>
      <c r="R20" s="42">
        <v>17061037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36"/>
      <c r="AD20" s="37"/>
    </row>
    <row r="21" spans="1:30" s="113" customFormat="1" x14ac:dyDescent="0.2">
      <c r="A21" s="335"/>
      <c r="B21" s="336"/>
      <c r="C21" s="298"/>
      <c r="D21" s="298"/>
      <c r="E21" s="355"/>
      <c r="F21" s="327"/>
      <c r="G21" s="299"/>
      <c r="H21" s="349"/>
      <c r="I21" s="350"/>
      <c r="J21" s="350"/>
      <c r="K21" s="350"/>
      <c r="L21" s="347"/>
      <c r="M21" s="40">
        <v>50504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2">
        <v>39324196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36"/>
      <c r="AD21" s="37"/>
    </row>
    <row r="22" spans="1:30" s="113" customFormat="1" x14ac:dyDescent="0.2">
      <c r="A22" s="335"/>
      <c r="B22" s="336"/>
      <c r="C22" s="298"/>
      <c r="D22" s="298"/>
      <c r="E22" s="355"/>
      <c r="F22" s="325" t="s">
        <v>113</v>
      </c>
      <c r="G22" s="297" t="s">
        <v>19</v>
      </c>
      <c r="H22" s="348">
        <v>1</v>
      </c>
      <c r="I22" s="331">
        <v>0.25</v>
      </c>
      <c r="J22" s="331">
        <v>0.25</v>
      </c>
      <c r="K22" s="331">
        <v>0.25</v>
      </c>
      <c r="L22" s="333">
        <v>0.25</v>
      </c>
      <c r="M22" s="40">
        <v>30503</v>
      </c>
      <c r="N22" s="41">
        <v>0</v>
      </c>
      <c r="O22" s="41">
        <v>0</v>
      </c>
      <c r="P22" s="41">
        <v>0</v>
      </c>
      <c r="Q22" s="41">
        <v>0</v>
      </c>
      <c r="R22" s="42">
        <v>38222962.689999998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36" t="s">
        <v>59</v>
      </c>
      <c r="AD22" s="37"/>
    </row>
    <row r="23" spans="1:30" s="113" customFormat="1" x14ac:dyDescent="0.2">
      <c r="A23" s="335"/>
      <c r="B23" s="336"/>
      <c r="C23" s="299"/>
      <c r="D23" s="299"/>
      <c r="E23" s="366"/>
      <c r="F23" s="327"/>
      <c r="G23" s="299"/>
      <c r="H23" s="349"/>
      <c r="I23" s="350"/>
      <c r="J23" s="350"/>
      <c r="K23" s="350"/>
      <c r="L23" s="347"/>
      <c r="M23" s="40">
        <v>50504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2">
        <v>18908982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36" t="s">
        <v>114</v>
      </c>
      <c r="AD23" s="37"/>
    </row>
    <row r="24" spans="1:30" s="113" customFormat="1" x14ac:dyDescent="0.2">
      <c r="A24" s="335"/>
      <c r="B24" s="336"/>
      <c r="C24" s="297" t="s">
        <v>115</v>
      </c>
      <c r="D24" s="297" t="s">
        <v>116</v>
      </c>
      <c r="E24" s="337">
        <v>2020051290059</v>
      </c>
      <c r="F24" s="325" t="s">
        <v>117</v>
      </c>
      <c r="G24" s="297" t="s">
        <v>19</v>
      </c>
      <c r="H24" s="348">
        <v>1</v>
      </c>
      <c r="I24" s="331">
        <v>0.5</v>
      </c>
      <c r="J24" s="331">
        <v>0.5</v>
      </c>
      <c r="K24" s="331">
        <v>0</v>
      </c>
      <c r="L24" s="333">
        <v>0</v>
      </c>
      <c r="M24" s="40">
        <v>30507</v>
      </c>
      <c r="N24" s="41">
        <v>0</v>
      </c>
      <c r="O24" s="41">
        <v>0</v>
      </c>
      <c r="P24" s="41">
        <v>0</v>
      </c>
      <c r="Q24" s="41">
        <v>0</v>
      </c>
      <c r="R24" s="42">
        <v>49047261.085000001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36"/>
      <c r="AD24" s="37"/>
    </row>
    <row r="25" spans="1:30" s="113" customFormat="1" x14ac:dyDescent="0.2">
      <c r="A25" s="335"/>
      <c r="B25" s="336"/>
      <c r="C25" s="298"/>
      <c r="D25" s="298"/>
      <c r="E25" s="338"/>
      <c r="F25" s="326"/>
      <c r="G25" s="298"/>
      <c r="H25" s="329"/>
      <c r="I25" s="358"/>
      <c r="J25" s="358"/>
      <c r="K25" s="358"/>
      <c r="L25" s="353"/>
      <c r="M25" s="40"/>
      <c r="N25" s="41"/>
      <c r="O25" s="41"/>
      <c r="P25" s="41"/>
      <c r="Q25" s="41">
        <v>80109300</v>
      </c>
      <c r="R25" s="42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36"/>
      <c r="AD25" s="37"/>
    </row>
    <row r="26" spans="1:30" s="113" customFormat="1" ht="13.5" customHeight="1" x14ac:dyDescent="0.2">
      <c r="A26" s="335"/>
      <c r="B26" s="336"/>
      <c r="C26" s="298"/>
      <c r="D26" s="298"/>
      <c r="E26" s="338"/>
      <c r="F26" s="326"/>
      <c r="G26" s="298"/>
      <c r="H26" s="329"/>
      <c r="I26" s="358"/>
      <c r="J26" s="358"/>
      <c r="K26" s="358"/>
      <c r="L26" s="353"/>
      <c r="M26" s="40">
        <v>30504</v>
      </c>
      <c r="N26" s="41">
        <v>0</v>
      </c>
      <c r="O26" s="41">
        <v>0</v>
      </c>
      <c r="P26" s="41">
        <v>0</v>
      </c>
      <c r="Q26" s="41">
        <v>0</v>
      </c>
      <c r="R26" s="42">
        <v>71101976.120000005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36"/>
      <c r="AD26" s="37"/>
    </row>
    <row r="27" spans="1:30" s="113" customFormat="1" x14ac:dyDescent="0.2">
      <c r="A27" s="335"/>
      <c r="B27" s="336"/>
      <c r="C27" s="298"/>
      <c r="D27" s="298"/>
      <c r="E27" s="338"/>
      <c r="F27" s="327"/>
      <c r="G27" s="299"/>
      <c r="H27" s="349"/>
      <c r="I27" s="350"/>
      <c r="J27" s="350"/>
      <c r="K27" s="350"/>
      <c r="L27" s="347"/>
      <c r="M27" s="40">
        <v>50503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2">
        <v>31863852.59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36"/>
      <c r="AD27" s="37"/>
    </row>
    <row r="28" spans="1:30" s="113" customFormat="1" ht="57" x14ac:dyDescent="0.2">
      <c r="A28" s="335"/>
      <c r="B28" s="336"/>
      <c r="C28" s="299"/>
      <c r="D28" s="299"/>
      <c r="E28" s="339"/>
      <c r="F28" s="53" t="s">
        <v>118</v>
      </c>
      <c r="G28" s="40" t="s">
        <v>19</v>
      </c>
      <c r="H28" s="40">
        <v>1</v>
      </c>
      <c r="I28" s="38">
        <v>0</v>
      </c>
      <c r="J28" s="38">
        <v>0.25</v>
      </c>
      <c r="K28" s="38">
        <v>0.25</v>
      </c>
      <c r="L28" s="38">
        <v>0.5</v>
      </c>
      <c r="M28" s="40">
        <v>30507</v>
      </c>
      <c r="N28" s="41">
        <v>0</v>
      </c>
      <c r="O28" s="41">
        <v>0</v>
      </c>
      <c r="P28" s="41">
        <v>0</v>
      </c>
      <c r="Q28" s="41">
        <v>0</v>
      </c>
      <c r="R28" s="42">
        <v>37229352.085000001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36"/>
      <c r="AD28" s="37"/>
    </row>
    <row r="29" spans="1:30" s="113" customFormat="1" x14ac:dyDescent="0.2">
      <c r="A29" s="335"/>
      <c r="B29" s="336"/>
      <c r="C29" s="297" t="s">
        <v>119</v>
      </c>
      <c r="D29" s="297" t="s">
        <v>120</v>
      </c>
      <c r="E29" s="354">
        <v>2020051290061</v>
      </c>
      <c r="F29" s="325" t="s">
        <v>121</v>
      </c>
      <c r="G29" s="297" t="s">
        <v>122</v>
      </c>
      <c r="H29" s="295">
        <v>0.25</v>
      </c>
      <c r="I29" s="331">
        <v>0.05</v>
      </c>
      <c r="J29" s="331">
        <v>0.05</v>
      </c>
      <c r="K29" s="331">
        <v>0.05</v>
      </c>
      <c r="L29" s="333">
        <v>0.1</v>
      </c>
      <c r="M29" s="40">
        <v>30512</v>
      </c>
      <c r="N29" s="41">
        <v>0</v>
      </c>
      <c r="O29" s="41">
        <v>0</v>
      </c>
      <c r="P29" s="41">
        <v>0</v>
      </c>
      <c r="Q29" s="41">
        <v>0</v>
      </c>
      <c r="R29" s="41">
        <v>162364000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36"/>
      <c r="AD29" s="37"/>
    </row>
    <row r="30" spans="1:30" s="113" customFormat="1" x14ac:dyDescent="0.2">
      <c r="A30" s="335"/>
      <c r="B30" s="336"/>
      <c r="C30" s="298"/>
      <c r="D30" s="298"/>
      <c r="E30" s="355"/>
      <c r="F30" s="326"/>
      <c r="G30" s="298"/>
      <c r="H30" s="357"/>
      <c r="I30" s="358"/>
      <c r="J30" s="358"/>
      <c r="K30" s="358"/>
      <c r="L30" s="353"/>
      <c r="M30" s="40">
        <v>60814</v>
      </c>
      <c r="N30" s="42">
        <v>0</v>
      </c>
      <c r="O30" s="41">
        <v>0</v>
      </c>
      <c r="P30" s="41">
        <v>0</v>
      </c>
      <c r="Q30" s="42">
        <v>181498593.66666666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36"/>
      <c r="AD30" s="37"/>
    </row>
    <row r="31" spans="1:30" s="113" customFormat="1" x14ac:dyDescent="0.2">
      <c r="A31" s="335"/>
      <c r="B31" s="336"/>
      <c r="C31" s="298"/>
      <c r="D31" s="298"/>
      <c r="E31" s="355"/>
      <c r="F31" s="326"/>
      <c r="G31" s="298"/>
      <c r="H31" s="357"/>
      <c r="I31" s="358"/>
      <c r="J31" s="358"/>
      <c r="K31" s="358"/>
      <c r="L31" s="353"/>
      <c r="M31" s="40">
        <v>50509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2">
        <v>27964742.890000001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36"/>
      <c r="AD31" s="37"/>
    </row>
    <row r="32" spans="1:30" s="113" customFormat="1" x14ac:dyDescent="0.2">
      <c r="A32" s="335"/>
      <c r="B32" s="336"/>
      <c r="C32" s="298"/>
      <c r="D32" s="298"/>
      <c r="E32" s="355"/>
      <c r="F32" s="327"/>
      <c r="G32" s="299"/>
      <c r="H32" s="296"/>
      <c r="I32" s="350"/>
      <c r="J32" s="350"/>
      <c r="K32" s="350"/>
      <c r="L32" s="347"/>
      <c r="M32" s="40">
        <v>50504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2">
        <v>13000472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36"/>
      <c r="AD32" s="37"/>
    </row>
    <row r="33" spans="1:30" s="113" customFormat="1" ht="42.75" x14ac:dyDescent="0.2">
      <c r="A33" s="335"/>
      <c r="B33" s="336"/>
      <c r="C33" s="298"/>
      <c r="D33" s="298"/>
      <c r="E33" s="355"/>
      <c r="F33" s="53" t="s">
        <v>123</v>
      </c>
      <c r="G33" s="40" t="s">
        <v>19</v>
      </c>
      <c r="H33" s="40">
        <v>1</v>
      </c>
      <c r="I33" s="38">
        <v>0.25</v>
      </c>
      <c r="J33" s="38">
        <v>0.25</v>
      </c>
      <c r="K33" s="38">
        <v>0.25</v>
      </c>
      <c r="L33" s="38">
        <v>0.25</v>
      </c>
      <c r="M33" s="40">
        <v>50505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2">
        <v>17597023.379999999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36"/>
      <c r="AD33" s="37"/>
    </row>
    <row r="34" spans="1:30" s="113" customFormat="1" x14ac:dyDescent="0.2">
      <c r="A34" s="335"/>
      <c r="B34" s="336"/>
      <c r="C34" s="298"/>
      <c r="D34" s="298"/>
      <c r="E34" s="355"/>
      <c r="F34" s="325" t="s">
        <v>124</v>
      </c>
      <c r="G34" s="297" t="s">
        <v>19</v>
      </c>
      <c r="H34" s="348">
        <v>5</v>
      </c>
      <c r="I34" s="331">
        <v>0</v>
      </c>
      <c r="J34" s="331">
        <v>0.25</v>
      </c>
      <c r="K34" s="331">
        <v>0.25</v>
      </c>
      <c r="L34" s="333">
        <v>0.5</v>
      </c>
      <c r="M34" s="40">
        <v>50506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2">
        <v>8396473.8900000006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36" t="s">
        <v>103</v>
      </c>
      <c r="AD34" s="37"/>
    </row>
    <row r="35" spans="1:30" s="113" customFormat="1" x14ac:dyDescent="0.2">
      <c r="A35" s="335"/>
      <c r="B35" s="336"/>
      <c r="C35" s="298"/>
      <c r="D35" s="298"/>
      <c r="E35" s="355"/>
      <c r="F35" s="326"/>
      <c r="G35" s="298"/>
      <c r="H35" s="329"/>
      <c r="I35" s="358"/>
      <c r="J35" s="358"/>
      <c r="K35" s="358"/>
      <c r="L35" s="353"/>
      <c r="M35" s="40">
        <v>60814</v>
      </c>
      <c r="N35" s="41">
        <v>0</v>
      </c>
      <c r="O35" s="41">
        <v>0</v>
      </c>
      <c r="P35" s="41">
        <v>0</v>
      </c>
      <c r="Q35" s="42">
        <v>72748688.666666657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36" t="s">
        <v>125</v>
      </c>
      <c r="AD35" s="37"/>
    </row>
    <row r="36" spans="1:30" s="113" customFormat="1" x14ac:dyDescent="0.2">
      <c r="A36" s="332"/>
      <c r="B36" s="334"/>
      <c r="C36" s="301"/>
      <c r="D36" s="301"/>
      <c r="E36" s="356"/>
      <c r="F36" s="362"/>
      <c r="G36" s="301"/>
      <c r="H36" s="330"/>
      <c r="I36" s="350"/>
      <c r="J36" s="350"/>
      <c r="K36" s="350"/>
      <c r="L36" s="347"/>
      <c r="M36" s="40">
        <v>30511</v>
      </c>
      <c r="N36" s="41">
        <v>0</v>
      </c>
      <c r="O36" s="41">
        <v>0</v>
      </c>
      <c r="P36" s="41">
        <v>0</v>
      </c>
      <c r="Q36" s="41">
        <v>0</v>
      </c>
      <c r="R36" s="42">
        <v>164035116.66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39" t="s">
        <v>105</v>
      </c>
      <c r="AD36" s="37"/>
    </row>
    <row r="37" spans="1:30" ht="15" x14ac:dyDescent="0.25">
      <c r="A37" s="367" t="s">
        <v>50</v>
      </c>
      <c r="B37" s="367"/>
      <c r="C37" s="367"/>
      <c r="D37" s="367"/>
      <c r="E37" s="367"/>
      <c r="F37" s="367"/>
      <c r="G37" s="367"/>
      <c r="H37" s="367"/>
      <c r="I37" s="367"/>
      <c r="J37" s="367"/>
      <c r="K37" s="367"/>
      <c r="L37" s="367"/>
      <c r="M37" s="367"/>
      <c r="N37" s="6">
        <f t="shared" ref="N37:AB37" si="0">SUM(N11:N36)</f>
        <v>0</v>
      </c>
      <c r="O37" s="6">
        <f t="shared" si="0"/>
        <v>0</v>
      </c>
      <c r="P37" s="6">
        <f t="shared" si="0"/>
        <v>0</v>
      </c>
      <c r="Q37" s="7">
        <f t="shared" si="0"/>
        <v>551109299.99999988</v>
      </c>
      <c r="R37" s="7">
        <f t="shared" si="0"/>
        <v>1145579504</v>
      </c>
      <c r="S37" s="6">
        <f t="shared" si="0"/>
        <v>0</v>
      </c>
      <c r="T37" s="6">
        <f t="shared" si="0"/>
        <v>0</v>
      </c>
      <c r="U37" s="7">
        <f t="shared" si="0"/>
        <v>208049000</v>
      </c>
      <c r="V37" s="6">
        <f t="shared" si="0"/>
        <v>0</v>
      </c>
      <c r="W37" s="6">
        <f t="shared" si="0"/>
        <v>0</v>
      </c>
      <c r="X37" s="6">
        <f t="shared" si="0"/>
        <v>0</v>
      </c>
      <c r="Y37" s="6">
        <f t="shared" si="0"/>
        <v>0</v>
      </c>
      <c r="Z37" s="6">
        <f t="shared" si="0"/>
        <v>0</v>
      </c>
      <c r="AA37" s="6">
        <f t="shared" si="0"/>
        <v>0</v>
      </c>
      <c r="AB37" s="8">
        <f t="shared" si="0"/>
        <v>0</v>
      </c>
      <c r="AC37" s="10"/>
      <c r="AD37" s="124"/>
    </row>
    <row r="39" spans="1:30" x14ac:dyDescent="0.2">
      <c r="R39" s="126"/>
      <c r="U39" s="122"/>
    </row>
    <row r="40" spans="1:30" x14ac:dyDescent="0.2">
      <c r="R40" s="126"/>
      <c r="S40" s="126"/>
    </row>
    <row r="41" spans="1:30" x14ac:dyDescent="0.2">
      <c r="A41" s="359"/>
      <c r="B41" s="359"/>
      <c r="C41" s="359"/>
      <c r="D41" s="359"/>
      <c r="P41" s="126"/>
      <c r="R41" s="126"/>
      <c r="S41" s="126"/>
      <c r="U41" s="122"/>
    </row>
    <row r="42" spans="1:30" ht="15" x14ac:dyDescent="0.2">
      <c r="A42" s="360"/>
      <c r="B42" s="360"/>
      <c r="C42" s="360"/>
      <c r="D42" s="360"/>
      <c r="P42" s="126"/>
      <c r="R42" s="126"/>
      <c r="S42" s="126"/>
      <c r="U42" s="122"/>
      <c r="V42" s="127"/>
    </row>
    <row r="43" spans="1:30" x14ac:dyDescent="0.2">
      <c r="A43" s="361"/>
      <c r="B43" s="361"/>
      <c r="C43" s="361"/>
      <c r="D43" s="361"/>
      <c r="R43" s="126"/>
      <c r="U43" s="122"/>
      <c r="V43" s="127"/>
    </row>
    <row r="44" spans="1:30" x14ac:dyDescent="0.2">
      <c r="U44" s="122"/>
      <c r="V44" s="127"/>
    </row>
    <row r="45" spans="1:30" x14ac:dyDescent="0.2">
      <c r="O45" s="126"/>
      <c r="Q45" s="126"/>
    </row>
    <row r="46" spans="1:30" x14ac:dyDescent="0.2">
      <c r="O46" s="126"/>
      <c r="Q46" s="126"/>
    </row>
    <row r="47" spans="1:30" x14ac:dyDescent="0.2">
      <c r="O47" s="126"/>
      <c r="Q47" s="126"/>
    </row>
    <row r="48" spans="1:30" x14ac:dyDescent="0.2">
      <c r="Q48" s="126"/>
    </row>
  </sheetData>
  <sheetProtection algorithmName="SHA-512" hashValue="Rhw+Jd4XUVd8Q8JhH8SEHgoNeX5hlhI8qcMCQ3nlDXnQzolRviwDaRcS066k2HYd/kKKa410tOcx4c8//PRPYw==" saltValue="V4X+BHH2vCvCO4OR0ANaEg==" spinCount="100000" sheet="1" objects="1" scenarios="1"/>
  <mergeCells count="99">
    <mergeCell ref="A41:D41"/>
    <mergeCell ref="A42:D42"/>
    <mergeCell ref="A43:D43"/>
    <mergeCell ref="F34:F36"/>
    <mergeCell ref="G34:G36"/>
    <mergeCell ref="A11:A36"/>
    <mergeCell ref="B11:B36"/>
    <mergeCell ref="C11:C17"/>
    <mergeCell ref="D11:D17"/>
    <mergeCell ref="E11:E17"/>
    <mergeCell ref="C18:C23"/>
    <mergeCell ref="D18:D23"/>
    <mergeCell ref="E18:E23"/>
    <mergeCell ref="F15:F16"/>
    <mergeCell ref="F13:F14"/>
    <mergeCell ref="A37:M37"/>
    <mergeCell ref="J34:J36"/>
    <mergeCell ref="K34:K36"/>
    <mergeCell ref="L34:L36"/>
    <mergeCell ref="K15:K16"/>
    <mergeCell ref="H15:H16"/>
    <mergeCell ref="I15:I16"/>
    <mergeCell ref="J15:J16"/>
    <mergeCell ref="I29:I32"/>
    <mergeCell ref="J29:J32"/>
    <mergeCell ref="K29:K32"/>
    <mergeCell ref="I24:I27"/>
    <mergeCell ref="J24:J27"/>
    <mergeCell ref="K24:K27"/>
    <mergeCell ref="L24:L27"/>
    <mergeCell ref="C29:C36"/>
    <mergeCell ref="D29:D36"/>
    <mergeCell ref="E29:E36"/>
    <mergeCell ref="F29:F32"/>
    <mergeCell ref="G29:G32"/>
    <mergeCell ref="C24:C28"/>
    <mergeCell ref="D24:D28"/>
    <mergeCell ref="E24:E28"/>
    <mergeCell ref="F24:F27"/>
    <mergeCell ref="G24:G27"/>
    <mergeCell ref="H24:H27"/>
    <mergeCell ref="H29:H32"/>
    <mergeCell ref="L29:L32"/>
    <mergeCell ref="H34:H36"/>
    <mergeCell ref="I34:I36"/>
    <mergeCell ref="L20:L21"/>
    <mergeCell ref="F22:F23"/>
    <mergeCell ref="G22:G23"/>
    <mergeCell ref="H22:H23"/>
    <mergeCell ref="I22:I23"/>
    <mergeCell ref="J22:J23"/>
    <mergeCell ref="K22:K23"/>
    <mergeCell ref="L22:L23"/>
    <mergeCell ref="H20:H21"/>
    <mergeCell ref="I20:I21"/>
    <mergeCell ref="J20:J21"/>
    <mergeCell ref="K20:K21"/>
    <mergeCell ref="F20:F21"/>
    <mergeCell ref="G20:G21"/>
    <mergeCell ref="K11:K12"/>
    <mergeCell ref="F11:F12"/>
    <mergeCell ref="G11:G12"/>
    <mergeCell ref="L11:L12"/>
    <mergeCell ref="H11:H12"/>
    <mergeCell ref="I11:I12"/>
    <mergeCell ref="J11:J12"/>
    <mergeCell ref="L15:L16"/>
    <mergeCell ref="G13:G14"/>
    <mergeCell ref="H13:H14"/>
    <mergeCell ref="I13:I14"/>
    <mergeCell ref="J13:J14"/>
    <mergeCell ref="G15:G16"/>
    <mergeCell ref="L13:L14"/>
    <mergeCell ref="K13:K14"/>
    <mergeCell ref="A8:C8"/>
    <mergeCell ref="D8:AD8"/>
    <mergeCell ref="A9:A10"/>
    <mergeCell ref="B9:B10"/>
    <mergeCell ref="C9:C10"/>
    <mergeCell ref="D9:D10"/>
    <mergeCell ref="E9:E10"/>
    <mergeCell ref="F9:H9"/>
    <mergeCell ref="I9:L9"/>
    <mergeCell ref="M9:M10"/>
    <mergeCell ref="AC9:AC10"/>
    <mergeCell ref="AD9:AD10"/>
    <mergeCell ref="N9:AB9"/>
    <mergeCell ref="A5:C5"/>
    <mergeCell ref="D5:AD5"/>
    <mergeCell ref="A6:C6"/>
    <mergeCell ref="D6:AD6"/>
    <mergeCell ref="A7:C7"/>
    <mergeCell ref="D7:AD7"/>
    <mergeCell ref="A1:C4"/>
    <mergeCell ref="D1:AA4"/>
    <mergeCell ref="AB1:AD1"/>
    <mergeCell ref="AB2:AD2"/>
    <mergeCell ref="AB3:AD3"/>
    <mergeCell ref="AB4:AD4"/>
  </mergeCells>
  <dataValidations count="1">
    <dataValidation type="list" allowBlank="1" showInputMessage="1" showErrorMessage="1" sqref="T38:T1048576 T1:T4 T6:T10">
      <formula1>#REF!</formula1>
    </dataValidation>
  </dataValidations>
  <pageMargins left="0.7" right="0.7" top="0.75" bottom="0.75" header="0.3" footer="0.3"/>
  <pageSetup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604"/>
  <sheetViews>
    <sheetView zoomScale="70" zoomScaleNormal="70" workbookViewId="0">
      <selection activeCell="C11" sqref="C11:C22"/>
    </sheetView>
  </sheetViews>
  <sheetFormatPr baseColWidth="10" defaultColWidth="11.5703125" defaultRowHeight="14.25" x14ac:dyDescent="0.2"/>
  <cols>
    <col min="1" max="1" width="19.7109375" style="84" customWidth="1"/>
    <col min="2" max="2" width="23.85546875" style="84" customWidth="1"/>
    <col min="3" max="3" width="37.7109375" style="84" customWidth="1"/>
    <col min="4" max="4" width="34.85546875" style="84" customWidth="1"/>
    <col min="5" max="5" width="16.7109375" style="107" customWidth="1"/>
    <col min="6" max="6" width="59.5703125" style="84" customWidth="1"/>
    <col min="7" max="7" width="14" style="107" customWidth="1"/>
    <col min="8" max="8" width="11.7109375" style="84" bestFit="1" customWidth="1"/>
    <col min="9" max="9" width="13.42578125" style="31" customWidth="1"/>
    <col min="10" max="10" width="12.140625" style="31" customWidth="1"/>
    <col min="11" max="11" width="12" style="31" customWidth="1"/>
    <col min="12" max="12" width="12.5703125" style="31" customWidth="1"/>
    <col min="13" max="13" width="11.7109375" style="84" bestFit="1" customWidth="1"/>
    <col min="14" max="14" width="21" style="84" customWidth="1"/>
    <col min="15" max="15" width="18.28515625" style="84" customWidth="1"/>
    <col min="16" max="16" width="22.7109375" style="84" customWidth="1"/>
    <col min="17" max="17" width="21.28515625" style="84" customWidth="1"/>
    <col min="18" max="18" width="21.85546875" style="84" customWidth="1"/>
    <col min="19" max="19" width="23.85546875" style="84" bestFit="1" customWidth="1"/>
    <col min="20" max="20" width="14.7109375" style="84" customWidth="1"/>
    <col min="21" max="21" width="11.7109375" style="84" bestFit="1" customWidth="1"/>
    <col min="22" max="22" width="19.5703125" style="84" bestFit="1" customWidth="1"/>
    <col min="23" max="23" width="14.140625" style="84" customWidth="1"/>
    <col min="24" max="24" width="11.7109375" style="84" bestFit="1" customWidth="1"/>
    <col min="25" max="25" width="18.140625" style="84" bestFit="1" customWidth="1"/>
    <col min="26" max="26" width="18" style="84" customWidth="1"/>
    <col min="27" max="27" width="18.7109375" style="84" bestFit="1" customWidth="1"/>
    <col min="28" max="28" width="20.85546875" style="84" customWidth="1"/>
    <col min="29" max="29" width="40" style="84" bestFit="1" customWidth="1"/>
    <col min="30" max="30" width="20.5703125" style="84" customWidth="1"/>
    <col min="31" max="31" width="15.85546875" style="84" customWidth="1"/>
    <col min="32" max="16384" width="11.5703125" style="84"/>
  </cols>
  <sheetData>
    <row r="1" spans="1:74" s="83" customFormat="1" ht="15.75" customHeight="1" x14ac:dyDescent="0.2">
      <c r="A1" s="304"/>
      <c r="B1" s="305"/>
      <c r="C1" s="306"/>
      <c r="D1" s="313" t="s">
        <v>0</v>
      </c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5"/>
      <c r="AB1" s="269" t="s">
        <v>634</v>
      </c>
      <c r="AC1" s="269"/>
      <c r="AD1" s="269"/>
    </row>
    <row r="2" spans="1:74" s="83" customFormat="1" ht="15.75" customHeight="1" x14ac:dyDescent="0.2">
      <c r="A2" s="307"/>
      <c r="B2" s="308"/>
      <c r="C2" s="309"/>
      <c r="D2" s="316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8"/>
      <c r="AB2" s="269" t="s">
        <v>635</v>
      </c>
      <c r="AC2" s="269"/>
      <c r="AD2" s="269"/>
    </row>
    <row r="3" spans="1:74" s="83" customFormat="1" ht="15.75" customHeight="1" x14ac:dyDescent="0.2">
      <c r="A3" s="307"/>
      <c r="B3" s="308"/>
      <c r="C3" s="309"/>
      <c r="D3" s="316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8"/>
      <c r="AB3" s="269" t="s">
        <v>636</v>
      </c>
      <c r="AC3" s="269"/>
      <c r="AD3" s="269"/>
    </row>
    <row r="4" spans="1:74" s="83" customFormat="1" ht="15.75" customHeight="1" x14ac:dyDescent="0.2">
      <c r="A4" s="310"/>
      <c r="B4" s="311"/>
      <c r="C4" s="312"/>
      <c r="D4" s="319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1"/>
      <c r="AB4" s="269" t="s">
        <v>637</v>
      </c>
      <c r="AC4" s="269"/>
      <c r="AD4" s="269"/>
    </row>
    <row r="5" spans="1:74" ht="15" x14ac:dyDescent="0.2">
      <c r="A5" s="322" t="s">
        <v>93</v>
      </c>
      <c r="B5" s="322"/>
      <c r="C5" s="322"/>
      <c r="D5" s="260" t="s">
        <v>414</v>
      </c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</row>
    <row r="6" spans="1:74" ht="15" x14ac:dyDescent="0.2">
      <c r="A6" s="322" t="s">
        <v>95</v>
      </c>
      <c r="B6" s="322"/>
      <c r="C6" s="322"/>
      <c r="D6" s="260">
        <v>2021</v>
      </c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</row>
    <row r="7" spans="1:74" ht="15" x14ac:dyDescent="0.2">
      <c r="A7" s="322" t="s">
        <v>60</v>
      </c>
      <c r="B7" s="322"/>
      <c r="C7" s="322"/>
      <c r="D7" s="398" t="s">
        <v>415</v>
      </c>
      <c r="E7" s="399"/>
      <c r="F7" s="399"/>
      <c r="G7" s="399"/>
      <c r="H7" s="399"/>
      <c r="I7" s="399"/>
      <c r="J7" s="399"/>
      <c r="K7" s="399"/>
      <c r="L7" s="399"/>
      <c r="M7" s="399"/>
      <c r="N7" s="399"/>
      <c r="O7" s="400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</row>
    <row r="8" spans="1:74" ht="15" x14ac:dyDescent="0.2">
      <c r="A8" s="397" t="s">
        <v>1</v>
      </c>
      <c r="B8" s="397"/>
      <c r="C8" s="397"/>
      <c r="D8" s="259">
        <v>44211</v>
      </c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</row>
    <row r="9" spans="1:74" ht="26.25" customHeight="1" x14ac:dyDescent="0.2">
      <c r="A9" s="261" t="s">
        <v>2</v>
      </c>
      <c r="B9" s="323" t="s">
        <v>3</v>
      </c>
      <c r="C9" s="261" t="s">
        <v>4</v>
      </c>
      <c r="D9" s="261" t="s">
        <v>5</v>
      </c>
      <c r="E9" s="261" t="s">
        <v>6</v>
      </c>
      <c r="F9" s="261" t="s">
        <v>7</v>
      </c>
      <c r="G9" s="261"/>
      <c r="H9" s="261"/>
      <c r="I9" s="262" t="s">
        <v>53</v>
      </c>
      <c r="J9" s="262"/>
      <c r="K9" s="262"/>
      <c r="L9" s="262"/>
      <c r="M9" s="263" t="s">
        <v>8</v>
      </c>
      <c r="N9" s="264" t="s">
        <v>9</v>
      </c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5" t="s">
        <v>10</v>
      </c>
      <c r="AD9" s="266" t="s">
        <v>11</v>
      </c>
      <c r="AE9" s="109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</row>
    <row r="10" spans="1:74" ht="36.75" customHeight="1" x14ac:dyDescent="0.2">
      <c r="A10" s="261"/>
      <c r="B10" s="324"/>
      <c r="C10" s="261"/>
      <c r="D10" s="261"/>
      <c r="E10" s="261"/>
      <c r="F10" s="3" t="s">
        <v>12</v>
      </c>
      <c r="G10" s="3" t="s">
        <v>63</v>
      </c>
      <c r="H10" s="3" t="s">
        <v>13</v>
      </c>
      <c r="I10" s="4" t="s">
        <v>54</v>
      </c>
      <c r="J10" s="4" t="s">
        <v>55</v>
      </c>
      <c r="K10" s="4" t="s">
        <v>64</v>
      </c>
      <c r="L10" s="4" t="s">
        <v>56</v>
      </c>
      <c r="M10" s="263"/>
      <c r="N10" s="5" t="s">
        <v>65</v>
      </c>
      <c r="O10" s="5" t="s">
        <v>66</v>
      </c>
      <c r="P10" s="5" t="s">
        <v>67</v>
      </c>
      <c r="Q10" s="5" t="s">
        <v>68</v>
      </c>
      <c r="R10" s="5" t="s">
        <v>69</v>
      </c>
      <c r="S10" s="5" t="s">
        <v>70</v>
      </c>
      <c r="T10" s="5" t="s">
        <v>14</v>
      </c>
      <c r="U10" s="5" t="s">
        <v>71</v>
      </c>
      <c r="V10" s="5" t="s">
        <v>72</v>
      </c>
      <c r="W10" s="5" t="s">
        <v>97</v>
      </c>
      <c r="X10" s="5" t="s">
        <v>73</v>
      </c>
      <c r="Y10" s="5" t="s">
        <v>74</v>
      </c>
      <c r="Z10" s="5" t="s">
        <v>75</v>
      </c>
      <c r="AA10" s="5" t="s">
        <v>76</v>
      </c>
      <c r="AB10" s="5" t="s">
        <v>77</v>
      </c>
      <c r="AC10" s="265"/>
      <c r="AD10" s="266"/>
      <c r="AE10" s="109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</row>
    <row r="11" spans="1:74" ht="38.25" customHeight="1" x14ac:dyDescent="0.2">
      <c r="A11" s="386" t="s">
        <v>145</v>
      </c>
      <c r="B11" s="386" t="s">
        <v>416</v>
      </c>
      <c r="C11" s="386" t="s">
        <v>417</v>
      </c>
      <c r="D11" s="386" t="s">
        <v>418</v>
      </c>
      <c r="E11" s="388">
        <v>2020051290022</v>
      </c>
      <c r="F11" s="129" t="s">
        <v>419</v>
      </c>
      <c r="G11" s="130" t="s">
        <v>122</v>
      </c>
      <c r="H11" s="131">
        <v>0.25</v>
      </c>
      <c r="I11" s="9">
        <v>0.1</v>
      </c>
      <c r="J11" s="9">
        <v>0.3</v>
      </c>
      <c r="K11" s="9">
        <v>0.3</v>
      </c>
      <c r="L11" s="9">
        <v>0.3</v>
      </c>
      <c r="M11" s="132">
        <v>30904</v>
      </c>
      <c r="N11" s="133">
        <v>0</v>
      </c>
      <c r="O11" s="133">
        <v>0</v>
      </c>
      <c r="P11" s="133">
        <v>0</v>
      </c>
      <c r="Q11" s="133">
        <v>0</v>
      </c>
      <c r="R11" s="133">
        <v>32661146</v>
      </c>
      <c r="S11" s="133">
        <v>0</v>
      </c>
      <c r="T11" s="133">
        <v>0</v>
      </c>
      <c r="U11" s="133">
        <v>0</v>
      </c>
      <c r="V11" s="133">
        <v>0</v>
      </c>
      <c r="W11" s="133">
        <v>0</v>
      </c>
      <c r="X11" s="133">
        <v>0</v>
      </c>
      <c r="Y11" s="133">
        <v>0</v>
      </c>
      <c r="Z11" s="133">
        <v>0</v>
      </c>
      <c r="AA11" s="133">
        <v>0</v>
      </c>
      <c r="AB11" s="133">
        <v>0</v>
      </c>
      <c r="AC11" s="11"/>
      <c r="AD11" s="10"/>
      <c r="AE11" s="112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</row>
    <row r="12" spans="1:74" ht="38.25" customHeight="1" x14ac:dyDescent="0.2">
      <c r="A12" s="375"/>
      <c r="B12" s="375"/>
      <c r="C12" s="375"/>
      <c r="D12" s="375"/>
      <c r="E12" s="389">
        <v>2020051290022</v>
      </c>
      <c r="F12" s="129" t="s">
        <v>420</v>
      </c>
      <c r="G12" s="130" t="s">
        <v>19</v>
      </c>
      <c r="H12" s="132">
        <v>4</v>
      </c>
      <c r="I12" s="9">
        <v>0.25</v>
      </c>
      <c r="J12" s="9">
        <v>0.25</v>
      </c>
      <c r="K12" s="9">
        <v>0.25</v>
      </c>
      <c r="L12" s="9">
        <v>0.25</v>
      </c>
      <c r="M12" s="132">
        <v>30904</v>
      </c>
      <c r="N12" s="133">
        <v>0</v>
      </c>
      <c r="O12" s="133">
        <v>0</v>
      </c>
      <c r="P12" s="133">
        <v>0</v>
      </c>
      <c r="Q12" s="133">
        <v>0</v>
      </c>
      <c r="R12" s="133">
        <v>32661146</v>
      </c>
      <c r="S12" s="133">
        <v>0</v>
      </c>
      <c r="T12" s="133">
        <v>0</v>
      </c>
      <c r="U12" s="133">
        <v>0</v>
      </c>
      <c r="V12" s="133">
        <v>0</v>
      </c>
      <c r="W12" s="133">
        <v>0</v>
      </c>
      <c r="X12" s="133">
        <v>0</v>
      </c>
      <c r="Y12" s="133">
        <v>0</v>
      </c>
      <c r="Z12" s="133">
        <v>0</v>
      </c>
      <c r="AA12" s="133">
        <v>0</v>
      </c>
      <c r="AB12" s="133">
        <v>0</v>
      </c>
      <c r="AC12" s="11"/>
      <c r="AD12" s="10"/>
      <c r="AE12" s="112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</row>
    <row r="13" spans="1:74" ht="38.25" customHeight="1" x14ac:dyDescent="0.2">
      <c r="A13" s="375"/>
      <c r="B13" s="375"/>
      <c r="C13" s="375"/>
      <c r="D13" s="375"/>
      <c r="E13" s="389">
        <v>2020051290022</v>
      </c>
      <c r="F13" s="129" t="s">
        <v>421</v>
      </c>
      <c r="G13" s="130" t="s">
        <v>19</v>
      </c>
      <c r="H13" s="132">
        <v>2</v>
      </c>
      <c r="I13" s="9">
        <v>0.1</v>
      </c>
      <c r="J13" s="9">
        <v>0.3</v>
      </c>
      <c r="K13" s="9">
        <v>0.3</v>
      </c>
      <c r="L13" s="9">
        <v>0.3</v>
      </c>
      <c r="M13" s="132">
        <v>30904</v>
      </c>
      <c r="N13" s="133">
        <v>0</v>
      </c>
      <c r="O13" s="133">
        <v>0</v>
      </c>
      <c r="P13" s="133">
        <v>0</v>
      </c>
      <c r="Q13" s="133">
        <v>0</v>
      </c>
      <c r="R13" s="133">
        <v>32661146</v>
      </c>
      <c r="S13" s="133">
        <v>0</v>
      </c>
      <c r="T13" s="133">
        <v>0</v>
      </c>
      <c r="U13" s="133">
        <v>0</v>
      </c>
      <c r="V13" s="133">
        <v>0</v>
      </c>
      <c r="W13" s="133">
        <v>0</v>
      </c>
      <c r="X13" s="133">
        <v>0</v>
      </c>
      <c r="Y13" s="133">
        <v>0</v>
      </c>
      <c r="Z13" s="133">
        <v>0</v>
      </c>
      <c r="AA13" s="133">
        <v>0</v>
      </c>
      <c r="AB13" s="133">
        <v>0</v>
      </c>
      <c r="AC13" s="11"/>
      <c r="AD13" s="10"/>
      <c r="AE13" s="112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</row>
    <row r="14" spans="1:74" ht="38.25" customHeight="1" x14ac:dyDescent="0.2">
      <c r="A14" s="375"/>
      <c r="B14" s="375"/>
      <c r="C14" s="375"/>
      <c r="D14" s="375"/>
      <c r="E14" s="389">
        <v>2020051290022</v>
      </c>
      <c r="F14" s="129" t="s">
        <v>422</v>
      </c>
      <c r="G14" s="130" t="s">
        <v>19</v>
      </c>
      <c r="H14" s="132">
        <v>1</v>
      </c>
      <c r="I14" s="9">
        <v>0.25</v>
      </c>
      <c r="J14" s="9">
        <v>0.25</v>
      </c>
      <c r="K14" s="9">
        <v>0.25</v>
      </c>
      <c r="L14" s="9">
        <v>0.25</v>
      </c>
      <c r="M14" s="132">
        <v>30903</v>
      </c>
      <c r="N14" s="133">
        <v>0</v>
      </c>
      <c r="O14" s="133">
        <v>0</v>
      </c>
      <c r="P14" s="133">
        <v>0</v>
      </c>
      <c r="Q14" s="133">
        <v>0</v>
      </c>
      <c r="R14" s="133">
        <v>432749150</v>
      </c>
      <c r="S14" s="133">
        <v>0</v>
      </c>
      <c r="T14" s="133">
        <v>0</v>
      </c>
      <c r="U14" s="133">
        <v>0</v>
      </c>
      <c r="V14" s="133">
        <v>0</v>
      </c>
      <c r="W14" s="133">
        <v>0</v>
      </c>
      <c r="X14" s="133">
        <v>0</v>
      </c>
      <c r="Y14" s="133">
        <v>0</v>
      </c>
      <c r="Z14" s="133">
        <v>0</v>
      </c>
      <c r="AA14" s="133">
        <v>0</v>
      </c>
      <c r="AB14" s="133">
        <v>0</v>
      </c>
      <c r="AC14" s="11"/>
      <c r="AD14" s="10"/>
      <c r="AE14" s="112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</row>
    <row r="15" spans="1:74" ht="38.25" customHeight="1" x14ac:dyDescent="0.2">
      <c r="A15" s="375"/>
      <c r="B15" s="375"/>
      <c r="C15" s="375"/>
      <c r="D15" s="375"/>
      <c r="E15" s="389">
        <v>2020051290022</v>
      </c>
      <c r="F15" s="129" t="s">
        <v>423</v>
      </c>
      <c r="G15" s="130" t="s">
        <v>19</v>
      </c>
      <c r="H15" s="132">
        <v>2</v>
      </c>
      <c r="I15" s="9">
        <v>0.25</v>
      </c>
      <c r="J15" s="9">
        <v>0.25</v>
      </c>
      <c r="K15" s="9">
        <v>0.25</v>
      </c>
      <c r="L15" s="9">
        <v>0.25</v>
      </c>
      <c r="M15" s="132">
        <v>30904</v>
      </c>
      <c r="N15" s="133">
        <v>0</v>
      </c>
      <c r="O15" s="133">
        <v>0</v>
      </c>
      <c r="P15" s="133">
        <v>0</v>
      </c>
      <c r="Q15" s="133">
        <v>0</v>
      </c>
      <c r="R15" s="133">
        <v>32661146</v>
      </c>
      <c r="S15" s="133">
        <v>0</v>
      </c>
      <c r="T15" s="133">
        <v>0</v>
      </c>
      <c r="U15" s="133">
        <v>0</v>
      </c>
      <c r="V15" s="133">
        <v>0</v>
      </c>
      <c r="W15" s="133">
        <v>0</v>
      </c>
      <c r="X15" s="133">
        <v>0</v>
      </c>
      <c r="Y15" s="133">
        <v>0</v>
      </c>
      <c r="Z15" s="133">
        <v>0</v>
      </c>
      <c r="AA15" s="133">
        <v>0</v>
      </c>
      <c r="AB15" s="133">
        <v>0</v>
      </c>
      <c r="AC15" s="11"/>
      <c r="AD15" s="10"/>
      <c r="AE15" s="112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</row>
    <row r="16" spans="1:74" ht="38.25" customHeight="1" x14ac:dyDescent="0.2">
      <c r="A16" s="375"/>
      <c r="B16" s="375"/>
      <c r="C16" s="375"/>
      <c r="D16" s="375"/>
      <c r="E16" s="389">
        <v>2020051290022</v>
      </c>
      <c r="F16" s="129" t="s">
        <v>424</v>
      </c>
      <c r="G16" s="130" t="s">
        <v>19</v>
      </c>
      <c r="H16" s="132">
        <v>1</v>
      </c>
      <c r="I16" s="9">
        <v>0.25</v>
      </c>
      <c r="J16" s="9">
        <v>0.25</v>
      </c>
      <c r="K16" s="9">
        <v>0.25</v>
      </c>
      <c r="L16" s="9">
        <v>0.25</v>
      </c>
      <c r="M16" s="132">
        <v>30904</v>
      </c>
      <c r="N16" s="133">
        <v>0</v>
      </c>
      <c r="O16" s="133">
        <v>0</v>
      </c>
      <c r="P16" s="133">
        <v>0</v>
      </c>
      <c r="Q16" s="133">
        <v>0</v>
      </c>
      <c r="R16" s="133">
        <v>32661146</v>
      </c>
      <c r="S16" s="133">
        <v>0</v>
      </c>
      <c r="T16" s="133">
        <v>0</v>
      </c>
      <c r="U16" s="133">
        <v>0</v>
      </c>
      <c r="V16" s="133">
        <v>0</v>
      </c>
      <c r="W16" s="133">
        <v>0</v>
      </c>
      <c r="X16" s="133">
        <v>0</v>
      </c>
      <c r="Y16" s="133">
        <v>0</v>
      </c>
      <c r="Z16" s="133">
        <v>0</v>
      </c>
      <c r="AA16" s="133">
        <v>0</v>
      </c>
      <c r="AB16" s="133">
        <v>0</v>
      </c>
      <c r="AC16" s="11"/>
      <c r="AD16" s="10"/>
      <c r="AE16" s="112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</row>
    <row r="17" spans="1:74" ht="38.25" customHeight="1" x14ac:dyDescent="0.2">
      <c r="A17" s="375"/>
      <c r="B17" s="375"/>
      <c r="C17" s="375"/>
      <c r="D17" s="375"/>
      <c r="E17" s="389">
        <v>2020051290022</v>
      </c>
      <c r="F17" s="129" t="s">
        <v>425</v>
      </c>
      <c r="G17" s="130" t="s">
        <v>122</v>
      </c>
      <c r="H17" s="131">
        <v>0.25</v>
      </c>
      <c r="I17" s="9">
        <v>0.25</v>
      </c>
      <c r="J17" s="9">
        <v>0.25</v>
      </c>
      <c r="K17" s="9">
        <v>0.25</v>
      </c>
      <c r="L17" s="9">
        <v>0.25</v>
      </c>
      <c r="M17" s="132">
        <v>30904</v>
      </c>
      <c r="N17" s="133">
        <v>0</v>
      </c>
      <c r="O17" s="133">
        <v>0</v>
      </c>
      <c r="P17" s="133">
        <v>0</v>
      </c>
      <c r="Q17" s="133">
        <v>0</v>
      </c>
      <c r="R17" s="133">
        <v>32661146</v>
      </c>
      <c r="S17" s="133">
        <v>0</v>
      </c>
      <c r="T17" s="133">
        <v>0</v>
      </c>
      <c r="U17" s="133">
        <v>0</v>
      </c>
      <c r="V17" s="133">
        <v>0</v>
      </c>
      <c r="W17" s="133">
        <v>0</v>
      </c>
      <c r="X17" s="133">
        <v>0</v>
      </c>
      <c r="Y17" s="133">
        <v>0</v>
      </c>
      <c r="Z17" s="133">
        <v>0</v>
      </c>
      <c r="AA17" s="133">
        <v>0</v>
      </c>
      <c r="AB17" s="133">
        <v>0</v>
      </c>
      <c r="AC17" s="11"/>
      <c r="AD17" s="10"/>
      <c r="AE17" s="112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</row>
    <row r="18" spans="1:74" ht="38.25" customHeight="1" x14ac:dyDescent="0.2">
      <c r="A18" s="375"/>
      <c r="B18" s="375"/>
      <c r="C18" s="375"/>
      <c r="D18" s="375"/>
      <c r="E18" s="389">
        <v>2020051290022</v>
      </c>
      <c r="F18" s="129" t="s">
        <v>426</v>
      </c>
      <c r="G18" s="130" t="s">
        <v>19</v>
      </c>
      <c r="H18" s="132">
        <v>50</v>
      </c>
      <c r="I18" s="9">
        <v>0.25</v>
      </c>
      <c r="J18" s="9">
        <v>0.25</v>
      </c>
      <c r="K18" s="9">
        <v>0.25</v>
      </c>
      <c r="L18" s="9">
        <v>0.25</v>
      </c>
      <c r="M18" s="132">
        <v>30903</v>
      </c>
      <c r="N18" s="133">
        <v>0</v>
      </c>
      <c r="O18" s="133">
        <v>0</v>
      </c>
      <c r="P18" s="133">
        <v>0</v>
      </c>
      <c r="Q18" s="133">
        <v>0</v>
      </c>
      <c r="R18" s="133">
        <v>108187288</v>
      </c>
      <c r="S18" s="133">
        <v>0</v>
      </c>
      <c r="T18" s="133">
        <v>0</v>
      </c>
      <c r="U18" s="133">
        <v>0</v>
      </c>
      <c r="V18" s="133">
        <v>0</v>
      </c>
      <c r="W18" s="133">
        <v>0</v>
      </c>
      <c r="X18" s="133">
        <v>0</v>
      </c>
      <c r="Y18" s="133">
        <v>0</v>
      </c>
      <c r="Z18" s="133">
        <v>0</v>
      </c>
      <c r="AA18" s="133">
        <v>0</v>
      </c>
      <c r="AB18" s="133">
        <v>0</v>
      </c>
      <c r="AC18" s="11"/>
      <c r="AD18" s="10"/>
      <c r="AE18" s="112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</row>
    <row r="19" spans="1:74" ht="38.25" customHeight="1" x14ac:dyDescent="0.2">
      <c r="A19" s="375"/>
      <c r="B19" s="375"/>
      <c r="C19" s="375"/>
      <c r="D19" s="375"/>
      <c r="E19" s="389">
        <v>2020051290022</v>
      </c>
      <c r="F19" s="371" t="s">
        <v>427</v>
      </c>
      <c r="G19" s="371" t="s">
        <v>19</v>
      </c>
      <c r="H19" s="374">
        <v>1</v>
      </c>
      <c r="I19" s="377">
        <v>0.25</v>
      </c>
      <c r="J19" s="377">
        <v>0.25</v>
      </c>
      <c r="K19" s="377">
        <v>0.25</v>
      </c>
      <c r="L19" s="377">
        <v>0.25</v>
      </c>
      <c r="M19" s="132">
        <v>30903</v>
      </c>
      <c r="N19" s="133">
        <v>0</v>
      </c>
      <c r="O19" s="133">
        <v>0</v>
      </c>
      <c r="P19" s="133">
        <v>0</v>
      </c>
      <c r="Q19" s="133">
        <v>0</v>
      </c>
      <c r="R19" s="133">
        <v>216374575</v>
      </c>
      <c r="S19" s="133">
        <v>0</v>
      </c>
      <c r="T19" s="133">
        <v>0</v>
      </c>
      <c r="U19" s="133">
        <v>0</v>
      </c>
      <c r="V19" s="133">
        <v>0</v>
      </c>
      <c r="W19" s="133">
        <v>0</v>
      </c>
      <c r="X19" s="133">
        <v>0</v>
      </c>
      <c r="Y19" s="133">
        <v>0</v>
      </c>
      <c r="Z19" s="133">
        <v>0</v>
      </c>
      <c r="AA19" s="133">
        <v>0</v>
      </c>
      <c r="AB19" s="133">
        <v>0</v>
      </c>
      <c r="AC19" s="11"/>
      <c r="AD19" s="10"/>
      <c r="AE19" s="112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</row>
    <row r="20" spans="1:74" ht="38.25" customHeight="1" x14ac:dyDescent="0.2">
      <c r="A20" s="375"/>
      <c r="B20" s="375"/>
      <c r="C20" s="375"/>
      <c r="D20" s="375"/>
      <c r="E20" s="389">
        <v>2020051290022</v>
      </c>
      <c r="F20" s="372"/>
      <c r="G20" s="372" t="s">
        <v>19</v>
      </c>
      <c r="H20" s="375">
        <v>1</v>
      </c>
      <c r="I20" s="378"/>
      <c r="J20" s="378">
        <v>0.25</v>
      </c>
      <c r="K20" s="378">
        <v>0.25</v>
      </c>
      <c r="L20" s="378">
        <v>0.25</v>
      </c>
      <c r="M20" s="132">
        <v>30906</v>
      </c>
      <c r="N20" s="133">
        <v>0</v>
      </c>
      <c r="O20" s="133">
        <v>0</v>
      </c>
      <c r="P20" s="133">
        <v>0</v>
      </c>
      <c r="Q20" s="133">
        <v>0</v>
      </c>
      <c r="R20" s="133">
        <v>44500000</v>
      </c>
      <c r="S20" s="133">
        <v>0</v>
      </c>
      <c r="T20" s="133">
        <v>0</v>
      </c>
      <c r="U20" s="133">
        <v>0</v>
      </c>
      <c r="V20" s="133">
        <v>0</v>
      </c>
      <c r="W20" s="133">
        <v>0</v>
      </c>
      <c r="X20" s="133">
        <v>0</v>
      </c>
      <c r="Y20" s="133">
        <v>0</v>
      </c>
      <c r="Z20" s="133">
        <v>0</v>
      </c>
      <c r="AA20" s="133">
        <v>0</v>
      </c>
      <c r="AB20" s="133">
        <v>0</v>
      </c>
      <c r="AC20" s="11"/>
      <c r="AD20" s="10"/>
      <c r="AE20" s="112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</row>
    <row r="21" spans="1:74" ht="38.25" customHeight="1" x14ac:dyDescent="0.2">
      <c r="A21" s="375"/>
      <c r="B21" s="375"/>
      <c r="C21" s="375"/>
      <c r="D21" s="375"/>
      <c r="E21" s="389">
        <v>2020051290022</v>
      </c>
      <c r="F21" s="373"/>
      <c r="G21" s="373" t="s">
        <v>19</v>
      </c>
      <c r="H21" s="376">
        <v>1</v>
      </c>
      <c r="I21" s="379"/>
      <c r="J21" s="379">
        <v>0.25</v>
      </c>
      <c r="K21" s="379">
        <v>0.25</v>
      </c>
      <c r="L21" s="379">
        <v>0.25</v>
      </c>
      <c r="M21" s="132">
        <v>30902</v>
      </c>
      <c r="N21" s="133">
        <v>0</v>
      </c>
      <c r="O21" s="133">
        <v>0</v>
      </c>
      <c r="P21" s="133">
        <v>0</v>
      </c>
      <c r="Q21" s="133">
        <v>0</v>
      </c>
      <c r="R21" s="133">
        <v>54168000</v>
      </c>
      <c r="S21" s="133">
        <v>0</v>
      </c>
      <c r="T21" s="133">
        <v>0</v>
      </c>
      <c r="U21" s="133">
        <v>0</v>
      </c>
      <c r="V21" s="133">
        <v>0</v>
      </c>
      <c r="W21" s="133">
        <v>0</v>
      </c>
      <c r="X21" s="133">
        <v>0</v>
      </c>
      <c r="Y21" s="133">
        <v>0</v>
      </c>
      <c r="Z21" s="133">
        <v>0</v>
      </c>
      <c r="AA21" s="133">
        <v>0</v>
      </c>
      <c r="AB21" s="133">
        <v>0</v>
      </c>
      <c r="AC21" s="11"/>
      <c r="AD21" s="10"/>
      <c r="AE21" s="112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</row>
    <row r="22" spans="1:74" ht="50.25" customHeight="1" x14ac:dyDescent="0.2">
      <c r="A22" s="375"/>
      <c r="B22" s="375"/>
      <c r="C22" s="376"/>
      <c r="D22" s="376"/>
      <c r="E22" s="390">
        <v>2020051290022</v>
      </c>
      <c r="F22" s="134" t="s">
        <v>428</v>
      </c>
      <c r="G22" s="130" t="s">
        <v>19</v>
      </c>
      <c r="H22" s="132">
        <v>1</v>
      </c>
      <c r="I22" s="9">
        <v>0.25</v>
      </c>
      <c r="J22" s="9">
        <v>0.25</v>
      </c>
      <c r="K22" s="9">
        <v>0.25</v>
      </c>
      <c r="L22" s="9">
        <v>0.25</v>
      </c>
      <c r="M22" s="132">
        <v>30903</v>
      </c>
      <c r="N22" s="133">
        <v>0</v>
      </c>
      <c r="O22" s="133">
        <v>0</v>
      </c>
      <c r="P22" s="133">
        <v>0</v>
      </c>
      <c r="Q22" s="133">
        <v>0</v>
      </c>
      <c r="R22" s="133">
        <v>108187288</v>
      </c>
      <c r="S22" s="133">
        <v>0</v>
      </c>
      <c r="T22" s="133">
        <v>0</v>
      </c>
      <c r="U22" s="133">
        <v>0</v>
      </c>
      <c r="V22" s="133">
        <v>0</v>
      </c>
      <c r="W22" s="133">
        <v>0</v>
      </c>
      <c r="X22" s="133">
        <v>0</v>
      </c>
      <c r="Y22" s="133">
        <v>0</v>
      </c>
      <c r="Z22" s="133">
        <v>0</v>
      </c>
      <c r="AA22" s="133">
        <v>0</v>
      </c>
      <c r="AB22" s="133">
        <v>0</v>
      </c>
      <c r="AC22" s="11"/>
      <c r="AD22" s="10"/>
      <c r="AE22" s="112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</row>
    <row r="23" spans="1:74" x14ac:dyDescent="0.2">
      <c r="A23" s="375"/>
      <c r="B23" s="375"/>
      <c r="C23" s="374" t="s">
        <v>429</v>
      </c>
      <c r="D23" s="374" t="s">
        <v>430</v>
      </c>
      <c r="E23" s="391">
        <v>2020051290060</v>
      </c>
      <c r="F23" s="394" t="s">
        <v>431</v>
      </c>
      <c r="G23" s="380" t="s">
        <v>19</v>
      </c>
      <c r="H23" s="383">
        <v>1</v>
      </c>
      <c r="I23" s="368">
        <v>0.25</v>
      </c>
      <c r="J23" s="368">
        <v>0.25</v>
      </c>
      <c r="K23" s="368">
        <v>0.25</v>
      </c>
      <c r="L23" s="368">
        <v>0.25</v>
      </c>
      <c r="M23" s="132">
        <v>30905</v>
      </c>
      <c r="N23" s="133">
        <v>0</v>
      </c>
      <c r="O23" s="133">
        <v>0</v>
      </c>
      <c r="P23" s="133">
        <v>0</v>
      </c>
      <c r="Q23" s="133">
        <v>0</v>
      </c>
      <c r="R23" s="133">
        <v>122212514</v>
      </c>
      <c r="S23" s="133">
        <v>0</v>
      </c>
      <c r="T23" s="133">
        <v>0</v>
      </c>
      <c r="U23" s="133">
        <v>0</v>
      </c>
      <c r="V23" s="133">
        <v>0</v>
      </c>
      <c r="W23" s="133">
        <v>0</v>
      </c>
      <c r="X23" s="133">
        <v>0</v>
      </c>
      <c r="Y23" s="133">
        <v>0</v>
      </c>
      <c r="Z23" s="133">
        <v>0</v>
      </c>
      <c r="AA23" s="133">
        <v>0</v>
      </c>
      <c r="AB23" s="133">
        <v>0</v>
      </c>
      <c r="AC23" s="11"/>
      <c r="AD23" s="10"/>
      <c r="AE23" s="112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</row>
    <row r="24" spans="1:74" x14ac:dyDescent="0.2">
      <c r="A24" s="375"/>
      <c r="B24" s="375"/>
      <c r="C24" s="375"/>
      <c r="D24" s="375"/>
      <c r="E24" s="392"/>
      <c r="F24" s="395"/>
      <c r="G24" s="381"/>
      <c r="H24" s="384"/>
      <c r="I24" s="369">
        <v>0.25</v>
      </c>
      <c r="J24" s="369">
        <v>0.25</v>
      </c>
      <c r="K24" s="369">
        <v>0.25</v>
      </c>
      <c r="L24" s="369">
        <v>0.25</v>
      </c>
      <c r="M24" s="132">
        <v>30909</v>
      </c>
      <c r="N24" s="133">
        <v>0</v>
      </c>
      <c r="O24" s="133">
        <v>0</v>
      </c>
      <c r="P24" s="133">
        <v>0</v>
      </c>
      <c r="Q24" s="133">
        <v>0</v>
      </c>
      <c r="R24" s="133">
        <v>17566157</v>
      </c>
      <c r="S24" s="133">
        <v>0</v>
      </c>
      <c r="T24" s="133">
        <v>0</v>
      </c>
      <c r="U24" s="133">
        <v>0</v>
      </c>
      <c r="V24" s="133">
        <v>0</v>
      </c>
      <c r="W24" s="133">
        <v>0</v>
      </c>
      <c r="X24" s="133">
        <v>0</v>
      </c>
      <c r="Y24" s="133">
        <v>0</v>
      </c>
      <c r="Z24" s="133">
        <v>0</v>
      </c>
      <c r="AA24" s="133">
        <v>0</v>
      </c>
      <c r="AB24" s="133">
        <v>0</v>
      </c>
      <c r="AC24" s="11"/>
      <c r="AD24" s="10"/>
      <c r="AE24" s="112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</row>
    <row r="25" spans="1:74" x14ac:dyDescent="0.2">
      <c r="A25" s="375"/>
      <c r="B25" s="375"/>
      <c r="C25" s="375"/>
      <c r="D25" s="375"/>
      <c r="E25" s="392"/>
      <c r="F25" s="395"/>
      <c r="G25" s="381"/>
      <c r="H25" s="384"/>
      <c r="I25" s="369">
        <v>0.25</v>
      </c>
      <c r="J25" s="369">
        <v>0.25</v>
      </c>
      <c r="K25" s="369">
        <v>0.25</v>
      </c>
      <c r="L25" s="369">
        <v>0.25</v>
      </c>
      <c r="M25" s="132">
        <v>30907</v>
      </c>
      <c r="N25" s="133">
        <v>0</v>
      </c>
      <c r="O25" s="133">
        <v>0</v>
      </c>
      <c r="P25" s="133">
        <v>0</v>
      </c>
      <c r="Q25" s="133">
        <v>0</v>
      </c>
      <c r="R25" s="133">
        <v>113382772</v>
      </c>
      <c r="S25" s="133">
        <v>0</v>
      </c>
      <c r="T25" s="133">
        <v>0</v>
      </c>
      <c r="U25" s="133">
        <v>0</v>
      </c>
      <c r="V25" s="133">
        <v>0</v>
      </c>
      <c r="W25" s="133">
        <v>0</v>
      </c>
      <c r="X25" s="133">
        <v>0</v>
      </c>
      <c r="Y25" s="133">
        <v>0</v>
      </c>
      <c r="Z25" s="133">
        <v>0</v>
      </c>
      <c r="AA25" s="133">
        <v>0</v>
      </c>
      <c r="AB25" s="133">
        <v>0</v>
      </c>
      <c r="AC25" s="11"/>
      <c r="AD25" s="10"/>
      <c r="AE25" s="112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</row>
    <row r="26" spans="1:74" x14ac:dyDescent="0.2">
      <c r="A26" s="375"/>
      <c r="B26" s="375"/>
      <c r="C26" s="375"/>
      <c r="D26" s="375"/>
      <c r="E26" s="392"/>
      <c r="F26" s="396"/>
      <c r="G26" s="382"/>
      <c r="H26" s="385"/>
      <c r="I26" s="370">
        <v>0.25</v>
      </c>
      <c r="J26" s="370">
        <v>0.25</v>
      </c>
      <c r="K26" s="370">
        <v>0.25</v>
      </c>
      <c r="L26" s="370">
        <v>0.25</v>
      </c>
      <c r="M26" s="132">
        <v>30910</v>
      </c>
      <c r="N26" s="133">
        <v>0</v>
      </c>
      <c r="O26" s="133">
        <v>0</v>
      </c>
      <c r="P26" s="133">
        <v>0</v>
      </c>
      <c r="Q26" s="133">
        <v>0</v>
      </c>
      <c r="R26" s="133">
        <v>27223380</v>
      </c>
      <c r="S26" s="133">
        <v>0</v>
      </c>
      <c r="T26" s="133">
        <v>0</v>
      </c>
      <c r="U26" s="133">
        <v>0</v>
      </c>
      <c r="V26" s="133">
        <v>0</v>
      </c>
      <c r="W26" s="133">
        <v>0</v>
      </c>
      <c r="X26" s="133">
        <v>0</v>
      </c>
      <c r="Y26" s="133">
        <v>0</v>
      </c>
      <c r="Z26" s="133">
        <v>0</v>
      </c>
      <c r="AA26" s="133">
        <v>0</v>
      </c>
      <c r="AB26" s="133">
        <v>0</v>
      </c>
      <c r="AC26" s="11"/>
      <c r="AD26" s="10"/>
      <c r="AE26" s="112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</row>
    <row r="27" spans="1:74" ht="56.25" customHeight="1" x14ac:dyDescent="0.2">
      <c r="A27" s="387"/>
      <c r="B27" s="387"/>
      <c r="C27" s="387"/>
      <c r="D27" s="387"/>
      <c r="E27" s="393"/>
      <c r="F27" s="134" t="s">
        <v>432</v>
      </c>
      <c r="G27" s="130" t="s">
        <v>19</v>
      </c>
      <c r="H27" s="132">
        <v>1</v>
      </c>
      <c r="I27" s="9">
        <v>0.25</v>
      </c>
      <c r="J27" s="9">
        <v>0.25</v>
      </c>
      <c r="K27" s="9">
        <v>0.25</v>
      </c>
      <c r="L27" s="9">
        <v>0.25</v>
      </c>
      <c r="M27" s="132">
        <v>30906</v>
      </c>
      <c r="N27" s="133">
        <v>0</v>
      </c>
      <c r="O27" s="133">
        <v>0</v>
      </c>
      <c r="P27" s="133">
        <v>0</v>
      </c>
      <c r="Q27" s="133">
        <v>0</v>
      </c>
      <c r="R27" s="133">
        <v>133500000</v>
      </c>
      <c r="S27" s="133">
        <v>0</v>
      </c>
      <c r="T27" s="133">
        <v>0</v>
      </c>
      <c r="U27" s="133">
        <v>0</v>
      </c>
      <c r="V27" s="133">
        <v>0</v>
      </c>
      <c r="W27" s="133">
        <v>0</v>
      </c>
      <c r="X27" s="133">
        <v>0</v>
      </c>
      <c r="Y27" s="133">
        <v>0</v>
      </c>
      <c r="Z27" s="133">
        <v>0</v>
      </c>
      <c r="AA27" s="133">
        <v>0</v>
      </c>
      <c r="AB27" s="133">
        <v>0</v>
      </c>
      <c r="AC27" s="11"/>
      <c r="AD27" s="10"/>
      <c r="AE27" s="112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</row>
    <row r="28" spans="1:74" ht="15" x14ac:dyDescent="0.2">
      <c r="A28" s="254" t="s">
        <v>50</v>
      </c>
      <c r="B28" s="254"/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6">
        <f t="shared" ref="N28:AB28" si="0">SUM(N11:N27)</f>
        <v>0</v>
      </c>
      <c r="O28" s="6">
        <f t="shared" si="0"/>
        <v>0</v>
      </c>
      <c r="P28" s="6">
        <f t="shared" si="0"/>
        <v>0</v>
      </c>
      <c r="Q28" s="6">
        <f t="shared" si="0"/>
        <v>0</v>
      </c>
      <c r="R28" s="6">
        <f t="shared" si="0"/>
        <v>1574018000</v>
      </c>
      <c r="S28" s="6">
        <f t="shared" si="0"/>
        <v>0</v>
      </c>
      <c r="T28" s="6">
        <f t="shared" si="0"/>
        <v>0</v>
      </c>
      <c r="U28" s="6">
        <f t="shared" si="0"/>
        <v>0</v>
      </c>
      <c r="V28" s="6">
        <f t="shared" si="0"/>
        <v>0</v>
      </c>
      <c r="W28" s="6">
        <f t="shared" si="0"/>
        <v>0</v>
      </c>
      <c r="X28" s="6">
        <f t="shared" si="0"/>
        <v>0</v>
      </c>
      <c r="Y28" s="6">
        <f t="shared" si="0"/>
        <v>0</v>
      </c>
      <c r="Z28" s="6">
        <f t="shared" si="0"/>
        <v>0</v>
      </c>
      <c r="AA28" s="6">
        <f t="shared" si="0"/>
        <v>0</v>
      </c>
      <c r="AB28" s="8">
        <f t="shared" si="0"/>
        <v>0</v>
      </c>
      <c r="AC28" s="10"/>
      <c r="AD28" s="10"/>
      <c r="AE28" s="112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</row>
    <row r="29" spans="1:74" s="83" customFormat="1" x14ac:dyDescent="0.2">
      <c r="E29" s="99"/>
      <c r="G29" s="99"/>
      <c r="I29" s="120"/>
      <c r="J29" s="120"/>
      <c r="K29" s="120"/>
      <c r="L29" s="120"/>
    </row>
    <row r="30" spans="1:74" s="83" customFormat="1" x14ac:dyDescent="0.2">
      <c r="E30" s="99"/>
      <c r="G30" s="99"/>
      <c r="I30" s="120"/>
      <c r="J30" s="120"/>
      <c r="K30" s="120"/>
      <c r="L30" s="120"/>
    </row>
    <row r="31" spans="1:74" s="83" customFormat="1" x14ac:dyDescent="0.2">
      <c r="E31" s="99"/>
      <c r="G31" s="99"/>
      <c r="I31" s="120"/>
      <c r="J31" s="120"/>
      <c r="K31" s="120"/>
      <c r="L31" s="120"/>
    </row>
    <row r="32" spans="1:74" s="83" customFormat="1" x14ac:dyDescent="0.2">
      <c r="A32" s="255"/>
      <c r="B32" s="255"/>
      <c r="C32" s="255"/>
      <c r="D32" s="255"/>
      <c r="E32" s="99"/>
      <c r="G32" s="99"/>
      <c r="I32" s="120"/>
      <c r="J32" s="120"/>
      <c r="K32" s="120"/>
      <c r="L32" s="120"/>
    </row>
    <row r="33" spans="1:12" s="83" customFormat="1" ht="15" x14ac:dyDescent="0.2">
      <c r="A33" s="256"/>
      <c r="B33" s="256"/>
      <c r="C33" s="256"/>
      <c r="D33" s="256"/>
      <c r="E33" s="99"/>
      <c r="G33" s="99"/>
      <c r="I33" s="120"/>
      <c r="J33" s="120"/>
      <c r="K33" s="120"/>
      <c r="L33" s="120"/>
    </row>
    <row r="34" spans="1:12" s="83" customFormat="1" x14ac:dyDescent="0.2">
      <c r="A34" s="340"/>
      <c r="B34" s="340"/>
      <c r="C34" s="340"/>
      <c r="D34" s="340"/>
      <c r="E34" s="99"/>
      <c r="G34" s="99"/>
      <c r="I34" s="120"/>
      <c r="J34" s="120"/>
      <c r="K34" s="120"/>
      <c r="L34" s="120"/>
    </row>
    <row r="35" spans="1:12" s="83" customFormat="1" x14ac:dyDescent="0.2">
      <c r="E35" s="99"/>
      <c r="G35" s="99"/>
      <c r="I35" s="120"/>
      <c r="J35" s="120"/>
      <c r="K35" s="120"/>
      <c r="L35" s="120"/>
    </row>
    <row r="36" spans="1:12" s="83" customFormat="1" x14ac:dyDescent="0.2">
      <c r="E36" s="99"/>
      <c r="G36" s="99"/>
      <c r="I36" s="120"/>
      <c r="J36" s="120"/>
      <c r="K36" s="120"/>
      <c r="L36" s="120"/>
    </row>
    <row r="37" spans="1:12" s="83" customFormat="1" x14ac:dyDescent="0.2">
      <c r="E37" s="99"/>
      <c r="G37" s="99"/>
      <c r="I37" s="120"/>
      <c r="J37" s="120"/>
      <c r="K37" s="120"/>
      <c r="L37" s="120"/>
    </row>
    <row r="38" spans="1:12" s="83" customFormat="1" x14ac:dyDescent="0.2">
      <c r="E38" s="99"/>
      <c r="G38" s="99"/>
      <c r="I38" s="120"/>
      <c r="J38" s="120"/>
      <c r="K38" s="120"/>
      <c r="L38" s="120"/>
    </row>
    <row r="39" spans="1:12" s="83" customFormat="1" x14ac:dyDescent="0.2">
      <c r="E39" s="99"/>
      <c r="G39" s="99"/>
      <c r="I39" s="120"/>
      <c r="J39" s="120"/>
      <c r="K39" s="120"/>
      <c r="L39" s="120"/>
    </row>
    <row r="40" spans="1:12" s="83" customFormat="1" x14ac:dyDescent="0.2">
      <c r="E40" s="99"/>
      <c r="G40" s="99"/>
      <c r="I40" s="120"/>
      <c r="J40" s="120"/>
      <c r="K40" s="120"/>
      <c r="L40" s="120"/>
    </row>
    <row r="41" spans="1:12" s="83" customFormat="1" x14ac:dyDescent="0.2">
      <c r="E41" s="99"/>
      <c r="G41" s="99"/>
      <c r="I41" s="120"/>
      <c r="J41" s="120"/>
      <c r="K41" s="120"/>
      <c r="L41" s="120"/>
    </row>
    <row r="42" spans="1:12" s="83" customFormat="1" x14ac:dyDescent="0.2">
      <c r="E42" s="99"/>
      <c r="G42" s="99"/>
      <c r="I42" s="120"/>
      <c r="J42" s="120"/>
      <c r="K42" s="120"/>
      <c r="L42" s="120"/>
    </row>
    <row r="43" spans="1:12" s="83" customFormat="1" x14ac:dyDescent="0.2">
      <c r="E43" s="99"/>
      <c r="G43" s="99"/>
      <c r="I43" s="120"/>
      <c r="J43" s="120"/>
      <c r="K43" s="120"/>
      <c r="L43" s="120"/>
    </row>
    <row r="44" spans="1:12" s="83" customFormat="1" x14ac:dyDescent="0.2">
      <c r="E44" s="99"/>
      <c r="G44" s="99"/>
      <c r="I44" s="120"/>
      <c r="J44" s="120"/>
      <c r="K44" s="120"/>
      <c r="L44" s="120"/>
    </row>
    <row r="45" spans="1:12" s="83" customFormat="1" x14ac:dyDescent="0.2">
      <c r="E45" s="99"/>
      <c r="G45" s="99"/>
      <c r="I45" s="120"/>
      <c r="J45" s="120"/>
      <c r="K45" s="120"/>
      <c r="L45" s="120"/>
    </row>
    <row r="46" spans="1:12" s="83" customFormat="1" x14ac:dyDescent="0.2">
      <c r="E46" s="99"/>
      <c r="G46" s="99"/>
      <c r="I46" s="120"/>
      <c r="J46" s="120"/>
      <c r="K46" s="120"/>
      <c r="L46" s="120"/>
    </row>
    <row r="47" spans="1:12" s="83" customFormat="1" x14ac:dyDescent="0.2">
      <c r="E47" s="99"/>
      <c r="G47" s="99"/>
      <c r="I47" s="120"/>
      <c r="J47" s="120"/>
      <c r="K47" s="120"/>
      <c r="L47" s="120"/>
    </row>
    <row r="48" spans="1:12" s="83" customFormat="1" x14ac:dyDescent="0.2">
      <c r="E48" s="99"/>
      <c r="G48" s="99"/>
      <c r="I48" s="120"/>
      <c r="J48" s="120"/>
      <c r="K48" s="120"/>
      <c r="L48" s="120"/>
    </row>
    <row r="49" spans="5:12" s="83" customFormat="1" x14ac:dyDescent="0.2">
      <c r="E49" s="99"/>
      <c r="G49" s="99"/>
      <c r="I49" s="120"/>
      <c r="J49" s="120"/>
      <c r="K49" s="120"/>
      <c r="L49" s="120"/>
    </row>
    <row r="50" spans="5:12" s="83" customFormat="1" x14ac:dyDescent="0.2">
      <c r="E50" s="99"/>
      <c r="G50" s="99"/>
      <c r="I50" s="120"/>
      <c r="J50" s="120"/>
      <c r="K50" s="120"/>
      <c r="L50" s="120"/>
    </row>
    <row r="51" spans="5:12" s="83" customFormat="1" x14ac:dyDescent="0.2">
      <c r="E51" s="99"/>
      <c r="G51" s="99"/>
      <c r="I51" s="120"/>
      <c r="J51" s="120"/>
      <c r="K51" s="120"/>
      <c r="L51" s="120"/>
    </row>
    <row r="52" spans="5:12" s="83" customFormat="1" x14ac:dyDescent="0.2">
      <c r="E52" s="99"/>
      <c r="G52" s="99"/>
      <c r="I52" s="120"/>
      <c r="J52" s="120"/>
      <c r="K52" s="120"/>
      <c r="L52" s="120"/>
    </row>
    <row r="53" spans="5:12" s="83" customFormat="1" x14ac:dyDescent="0.2">
      <c r="E53" s="99"/>
      <c r="G53" s="99"/>
      <c r="I53" s="120"/>
      <c r="J53" s="120"/>
      <c r="K53" s="120"/>
      <c r="L53" s="120"/>
    </row>
    <row r="54" spans="5:12" s="83" customFormat="1" x14ac:dyDescent="0.2">
      <c r="E54" s="99"/>
      <c r="G54" s="99"/>
      <c r="I54" s="120"/>
      <c r="J54" s="120"/>
      <c r="K54" s="120"/>
      <c r="L54" s="120"/>
    </row>
    <row r="55" spans="5:12" s="83" customFormat="1" x14ac:dyDescent="0.2">
      <c r="E55" s="99"/>
      <c r="G55" s="99"/>
      <c r="I55" s="120"/>
      <c r="J55" s="120"/>
      <c r="K55" s="120"/>
      <c r="L55" s="120"/>
    </row>
    <row r="56" spans="5:12" s="83" customFormat="1" x14ac:dyDescent="0.2">
      <c r="E56" s="99"/>
      <c r="G56" s="99"/>
      <c r="I56" s="120"/>
      <c r="J56" s="120"/>
      <c r="K56" s="120"/>
      <c r="L56" s="120"/>
    </row>
    <row r="57" spans="5:12" s="83" customFormat="1" x14ac:dyDescent="0.2">
      <c r="E57" s="99"/>
      <c r="G57" s="99"/>
      <c r="I57" s="120"/>
      <c r="J57" s="120"/>
      <c r="K57" s="120"/>
      <c r="L57" s="120"/>
    </row>
    <row r="58" spans="5:12" s="83" customFormat="1" x14ac:dyDescent="0.2">
      <c r="E58" s="99"/>
      <c r="G58" s="99"/>
      <c r="I58" s="120"/>
      <c r="J58" s="120"/>
      <c r="K58" s="120"/>
      <c r="L58" s="120"/>
    </row>
    <row r="59" spans="5:12" s="83" customFormat="1" x14ac:dyDescent="0.2">
      <c r="E59" s="99"/>
      <c r="G59" s="99"/>
      <c r="I59" s="120"/>
      <c r="J59" s="120"/>
      <c r="K59" s="120"/>
      <c r="L59" s="120"/>
    </row>
    <row r="60" spans="5:12" s="83" customFormat="1" x14ac:dyDescent="0.2">
      <c r="E60" s="99"/>
      <c r="G60" s="99"/>
      <c r="I60" s="120"/>
      <c r="J60" s="120"/>
      <c r="K60" s="120"/>
      <c r="L60" s="120"/>
    </row>
    <row r="61" spans="5:12" s="83" customFormat="1" x14ac:dyDescent="0.2">
      <c r="E61" s="99"/>
      <c r="G61" s="99"/>
      <c r="I61" s="120"/>
      <c r="J61" s="120"/>
      <c r="K61" s="120"/>
      <c r="L61" s="120"/>
    </row>
    <row r="62" spans="5:12" s="83" customFormat="1" x14ac:dyDescent="0.2">
      <c r="E62" s="99"/>
      <c r="G62" s="99"/>
      <c r="I62" s="120"/>
      <c r="J62" s="120"/>
      <c r="K62" s="120"/>
      <c r="L62" s="120"/>
    </row>
    <row r="63" spans="5:12" s="83" customFormat="1" x14ac:dyDescent="0.2">
      <c r="E63" s="99"/>
      <c r="G63" s="99"/>
      <c r="I63" s="120"/>
      <c r="J63" s="120"/>
      <c r="K63" s="120"/>
      <c r="L63" s="120"/>
    </row>
    <row r="64" spans="5:12" s="83" customFormat="1" x14ac:dyDescent="0.2">
      <c r="E64" s="99"/>
      <c r="G64" s="99"/>
      <c r="I64" s="120"/>
      <c r="J64" s="120"/>
      <c r="K64" s="120"/>
      <c r="L64" s="120"/>
    </row>
    <row r="65" spans="5:12" s="83" customFormat="1" x14ac:dyDescent="0.2">
      <c r="E65" s="99"/>
      <c r="G65" s="99"/>
      <c r="I65" s="120"/>
      <c r="J65" s="120"/>
      <c r="K65" s="120"/>
      <c r="L65" s="120"/>
    </row>
    <row r="66" spans="5:12" s="83" customFormat="1" x14ac:dyDescent="0.2">
      <c r="E66" s="99"/>
      <c r="G66" s="99"/>
      <c r="I66" s="120"/>
      <c r="J66" s="120"/>
      <c r="K66" s="120"/>
      <c r="L66" s="120"/>
    </row>
    <row r="67" spans="5:12" s="83" customFormat="1" x14ac:dyDescent="0.2">
      <c r="E67" s="99"/>
      <c r="G67" s="99"/>
      <c r="I67" s="120"/>
      <c r="J67" s="120"/>
      <c r="K67" s="120"/>
      <c r="L67" s="120"/>
    </row>
    <row r="68" spans="5:12" s="83" customFormat="1" x14ac:dyDescent="0.2">
      <c r="E68" s="99"/>
      <c r="G68" s="99"/>
      <c r="I68" s="120"/>
      <c r="J68" s="120"/>
      <c r="K68" s="120"/>
      <c r="L68" s="120"/>
    </row>
    <row r="69" spans="5:12" s="83" customFormat="1" x14ac:dyDescent="0.2">
      <c r="E69" s="99"/>
      <c r="G69" s="99"/>
      <c r="I69" s="120"/>
      <c r="J69" s="120"/>
      <c r="K69" s="120"/>
      <c r="L69" s="120"/>
    </row>
    <row r="70" spans="5:12" s="83" customFormat="1" x14ac:dyDescent="0.2">
      <c r="E70" s="99"/>
      <c r="G70" s="99"/>
      <c r="I70" s="120"/>
      <c r="J70" s="120"/>
      <c r="K70" s="120"/>
      <c r="L70" s="120"/>
    </row>
    <row r="71" spans="5:12" s="83" customFormat="1" x14ac:dyDescent="0.2">
      <c r="E71" s="99"/>
      <c r="G71" s="99"/>
      <c r="I71" s="120"/>
      <c r="J71" s="120"/>
      <c r="K71" s="120"/>
      <c r="L71" s="120"/>
    </row>
    <row r="72" spans="5:12" s="83" customFormat="1" x14ac:dyDescent="0.2">
      <c r="E72" s="99"/>
      <c r="G72" s="99"/>
      <c r="I72" s="120"/>
      <c r="J72" s="120"/>
      <c r="K72" s="120"/>
      <c r="L72" s="120"/>
    </row>
    <row r="73" spans="5:12" s="83" customFormat="1" x14ac:dyDescent="0.2">
      <c r="E73" s="99"/>
      <c r="G73" s="99"/>
      <c r="I73" s="120"/>
      <c r="J73" s="120"/>
      <c r="K73" s="120"/>
      <c r="L73" s="120"/>
    </row>
    <row r="74" spans="5:12" s="83" customFormat="1" x14ac:dyDescent="0.2">
      <c r="E74" s="99"/>
      <c r="G74" s="99"/>
      <c r="I74" s="120"/>
      <c r="J74" s="120"/>
      <c r="K74" s="120"/>
      <c r="L74" s="120"/>
    </row>
    <row r="75" spans="5:12" s="83" customFormat="1" x14ac:dyDescent="0.2">
      <c r="E75" s="99"/>
      <c r="G75" s="99"/>
      <c r="I75" s="120"/>
      <c r="J75" s="120"/>
      <c r="K75" s="120"/>
      <c r="L75" s="120"/>
    </row>
    <row r="76" spans="5:12" s="83" customFormat="1" x14ac:dyDescent="0.2">
      <c r="E76" s="99"/>
      <c r="G76" s="99"/>
      <c r="I76" s="120"/>
      <c r="J76" s="120"/>
      <c r="K76" s="120"/>
      <c r="L76" s="120"/>
    </row>
    <row r="77" spans="5:12" s="83" customFormat="1" x14ac:dyDescent="0.2">
      <c r="E77" s="99"/>
      <c r="G77" s="99"/>
      <c r="I77" s="120"/>
      <c r="J77" s="120"/>
      <c r="K77" s="120"/>
      <c r="L77" s="120"/>
    </row>
    <row r="78" spans="5:12" s="83" customFormat="1" x14ac:dyDescent="0.2">
      <c r="E78" s="99"/>
      <c r="G78" s="99"/>
      <c r="I78" s="120"/>
      <c r="J78" s="120"/>
      <c r="K78" s="120"/>
      <c r="L78" s="120"/>
    </row>
    <row r="79" spans="5:12" s="83" customFormat="1" x14ac:dyDescent="0.2">
      <c r="E79" s="99"/>
      <c r="G79" s="99"/>
      <c r="I79" s="120"/>
      <c r="J79" s="120"/>
      <c r="K79" s="120"/>
      <c r="L79" s="120"/>
    </row>
    <row r="80" spans="5:12" s="83" customFormat="1" x14ac:dyDescent="0.2">
      <c r="E80" s="99"/>
      <c r="G80" s="99"/>
      <c r="I80" s="120"/>
      <c r="J80" s="120"/>
      <c r="K80" s="120"/>
      <c r="L80" s="120"/>
    </row>
    <row r="81" spans="5:12" s="83" customFormat="1" x14ac:dyDescent="0.2">
      <c r="E81" s="99"/>
      <c r="G81" s="99"/>
      <c r="I81" s="120"/>
      <c r="J81" s="120"/>
      <c r="K81" s="120"/>
      <c r="L81" s="120"/>
    </row>
    <row r="82" spans="5:12" s="83" customFormat="1" x14ac:dyDescent="0.2">
      <c r="E82" s="99"/>
      <c r="G82" s="99"/>
      <c r="I82" s="120"/>
      <c r="J82" s="120"/>
      <c r="K82" s="120"/>
      <c r="L82" s="120"/>
    </row>
    <row r="83" spans="5:12" s="83" customFormat="1" x14ac:dyDescent="0.2">
      <c r="E83" s="99"/>
      <c r="G83" s="99"/>
      <c r="I83" s="120"/>
      <c r="J83" s="120"/>
      <c r="K83" s="120"/>
      <c r="L83" s="120"/>
    </row>
    <row r="84" spans="5:12" s="83" customFormat="1" x14ac:dyDescent="0.2">
      <c r="E84" s="99"/>
      <c r="G84" s="99"/>
      <c r="I84" s="120"/>
      <c r="J84" s="120"/>
      <c r="K84" s="120"/>
      <c r="L84" s="120"/>
    </row>
    <row r="85" spans="5:12" s="83" customFormat="1" x14ac:dyDescent="0.2">
      <c r="E85" s="99"/>
      <c r="G85" s="99"/>
      <c r="I85" s="120"/>
      <c r="J85" s="120"/>
      <c r="K85" s="120"/>
      <c r="L85" s="120"/>
    </row>
    <row r="86" spans="5:12" s="83" customFormat="1" x14ac:dyDescent="0.2">
      <c r="E86" s="99"/>
      <c r="G86" s="99"/>
      <c r="I86" s="120"/>
      <c r="J86" s="120"/>
      <c r="K86" s="120"/>
      <c r="L86" s="120"/>
    </row>
    <row r="87" spans="5:12" s="83" customFormat="1" x14ac:dyDescent="0.2">
      <c r="E87" s="99"/>
      <c r="G87" s="99"/>
      <c r="I87" s="120"/>
      <c r="J87" s="120"/>
      <c r="K87" s="120"/>
      <c r="L87" s="120"/>
    </row>
    <row r="88" spans="5:12" s="83" customFormat="1" x14ac:dyDescent="0.2">
      <c r="E88" s="99"/>
      <c r="G88" s="99"/>
      <c r="I88" s="120"/>
      <c r="J88" s="120"/>
      <c r="K88" s="120"/>
      <c r="L88" s="120"/>
    </row>
    <row r="89" spans="5:12" s="83" customFormat="1" x14ac:dyDescent="0.2">
      <c r="E89" s="99"/>
      <c r="G89" s="99"/>
      <c r="I89" s="120"/>
      <c r="J89" s="120"/>
      <c r="K89" s="120"/>
      <c r="L89" s="120"/>
    </row>
    <row r="90" spans="5:12" s="83" customFormat="1" x14ac:dyDescent="0.2">
      <c r="E90" s="99"/>
      <c r="G90" s="99"/>
      <c r="I90" s="120"/>
      <c r="J90" s="120"/>
      <c r="K90" s="120"/>
      <c r="L90" s="120"/>
    </row>
    <row r="91" spans="5:12" s="83" customFormat="1" x14ac:dyDescent="0.2">
      <c r="E91" s="99"/>
      <c r="G91" s="99"/>
      <c r="I91" s="120"/>
      <c r="J91" s="120"/>
      <c r="K91" s="120"/>
      <c r="L91" s="120"/>
    </row>
    <row r="92" spans="5:12" s="83" customFormat="1" x14ac:dyDescent="0.2">
      <c r="E92" s="99"/>
      <c r="G92" s="99"/>
      <c r="I92" s="120"/>
      <c r="J92" s="120"/>
      <c r="K92" s="120"/>
      <c r="L92" s="120"/>
    </row>
    <row r="93" spans="5:12" s="83" customFormat="1" x14ac:dyDescent="0.2">
      <c r="E93" s="99"/>
      <c r="G93" s="99"/>
      <c r="I93" s="120"/>
      <c r="J93" s="120"/>
      <c r="K93" s="120"/>
      <c r="L93" s="120"/>
    </row>
    <row r="94" spans="5:12" s="83" customFormat="1" x14ac:dyDescent="0.2">
      <c r="E94" s="99"/>
      <c r="G94" s="99"/>
      <c r="I94" s="120"/>
      <c r="J94" s="120"/>
      <c r="K94" s="120"/>
      <c r="L94" s="120"/>
    </row>
    <row r="95" spans="5:12" s="83" customFormat="1" x14ac:dyDescent="0.2">
      <c r="E95" s="99"/>
      <c r="G95" s="99"/>
      <c r="I95" s="120"/>
      <c r="J95" s="120"/>
      <c r="K95" s="120"/>
      <c r="L95" s="120"/>
    </row>
    <row r="96" spans="5:12" s="83" customFormat="1" x14ac:dyDescent="0.2">
      <c r="E96" s="99"/>
      <c r="G96" s="99"/>
      <c r="I96" s="120"/>
      <c r="J96" s="120"/>
      <c r="K96" s="120"/>
      <c r="L96" s="120"/>
    </row>
    <row r="97" spans="5:12" s="83" customFormat="1" x14ac:dyDescent="0.2">
      <c r="E97" s="99"/>
      <c r="G97" s="99"/>
      <c r="I97" s="120"/>
      <c r="J97" s="120"/>
      <c r="K97" s="120"/>
      <c r="L97" s="120"/>
    </row>
    <row r="98" spans="5:12" s="83" customFormat="1" x14ac:dyDescent="0.2">
      <c r="E98" s="99"/>
      <c r="G98" s="99"/>
      <c r="I98" s="120"/>
      <c r="J98" s="120"/>
      <c r="K98" s="120"/>
      <c r="L98" s="120"/>
    </row>
    <row r="99" spans="5:12" s="83" customFormat="1" x14ac:dyDescent="0.2">
      <c r="E99" s="99"/>
      <c r="G99" s="99"/>
      <c r="I99" s="120"/>
      <c r="J99" s="120"/>
      <c r="K99" s="120"/>
      <c r="L99" s="120"/>
    </row>
    <row r="100" spans="5:12" s="83" customFormat="1" x14ac:dyDescent="0.2">
      <c r="E100" s="99"/>
      <c r="G100" s="99"/>
      <c r="I100" s="120"/>
      <c r="J100" s="120"/>
      <c r="K100" s="120"/>
      <c r="L100" s="120"/>
    </row>
    <row r="101" spans="5:12" s="83" customFormat="1" x14ac:dyDescent="0.2">
      <c r="E101" s="99"/>
      <c r="G101" s="99"/>
      <c r="I101" s="120"/>
      <c r="J101" s="120"/>
      <c r="K101" s="120"/>
      <c r="L101" s="120"/>
    </row>
    <row r="102" spans="5:12" s="83" customFormat="1" x14ac:dyDescent="0.2">
      <c r="E102" s="99"/>
      <c r="G102" s="99"/>
      <c r="I102" s="120"/>
      <c r="J102" s="120"/>
      <c r="K102" s="120"/>
      <c r="L102" s="120"/>
    </row>
    <row r="103" spans="5:12" s="83" customFormat="1" x14ac:dyDescent="0.2">
      <c r="E103" s="99"/>
      <c r="G103" s="99"/>
      <c r="I103" s="120"/>
      <c r="J103" s="120"/>
      <c r="K103" s="120"/>
      <c r="L103" s="120"/>
    </row>
    <row r="104" spans="5:12" s="83" customFormat="1" x14ac:dyDescent="0.2">
      <c r="E104" s="99"/>
      <c r="G104" s="99"/>
      <c r="I104" s="120"/>
      <c r="J104" s="120"/>
      <c r="K104" s="120"/>
      <c r="L104" s="120"/>
    </row>
    <row r="105" spans="5:12" s="83" customFormat="1" x14ac:dyDescent="0.2">
      <c r="E105" s="99"/>
      <c r="G105" s="99"/>
      <c r="I105" s="120"/>
      <c r="J105" s="120"/>
      <c r="K105" s="120"/>
      <c r="L105" s="120"/>
    </row>
    <row r="106" spans="5:12" s="83" customFormat="1" x14ac:dyDescent="0.2">
      <c r="E106" s="99"/>
      <c r="G106" s="99"/>
      <c r="I106" s="120"/>
      <c r="J106" s="120"/>
      <c r="K106" s="120"/>
      <c r="L106" s="120"/>
    </row>
    <row r="107" spans="5:12" s="83" customFormat="1" x14ac:dyDescent="0.2">
      <c r="E107" s="99"/>
      <c r="G107" s="99"/>
      <c r="I107" s="120"/>
      <c r="J107" s="120"/>
      <c r="K107" s="120"/>
      <c r="L107" s="120"/>
    </row>
    <row r="108" spans="5:12" s="83" customFormat="1" x14ac:dyDescent="0.2">
      <c r="E108" s="99"/>
      <c r="G108" s="99"/>
      <c r="I108" s="120"/>
      <c r="J108" s="120"/>
      <c r="K108" s="120"/>
      <c r="L108" s="120"/>
    </row>
    <row r="109" spans="5:12" s="83" customFormat="1" x14ac:dyDescent="0.2">
      <c r="E109" s="99"/>
      <c r="G109" s="99"/>
      <c r="I109" s="120"/>
      <c r="J109" s="120"/>
      <c r="K109" s="120"/>
      <c r="L109" s="120"/>
    </row>
    <row r="110" spans="5:12" s="83" customFormat="1" x14ac:dyDescent="0.2">
      <c r="E110" s="99"/>
      <c r="G110" s="99"/>
      <c r="I110" s="120"/>
      <c r="J110" s="120"/>
      <c r="K110" s="120"/>
      <c r="L110" s="120"/>
    </row>
    <row r="111" spans="5:12" s="83" customFormat="1" x14ac:dyDescent="0.2">
      <c r="E111" s="99"/>
      <c r="G111" s="99"/>
      <c r="I111" s="120"/>
      <c r="J111" s="120"/>
      <c r="K111" s="120"/>
      <c r="L111" s="120"/>
    </row>
    <row r="112" spans="5:12" s="83" customFormat="1" x14ac:dyDescent="0.2">
      <c r="E112" s="99"/>
      <c r="G112" s="99"/>
      <c r="I112" s="120"/>
      <c r="J112" s="120"/>
      <c r="K112" s="120"/>
      <c r="L112" s="120"/>
    </row>
    <row r="113" spans="5:12" s="83" customFormat="1" x14ac:dyDescent="0.2">
      <c r="E113" s="99"/>
      <c r="G113" s="99"/>
      <c r="I113" s="120"/>
      <c r="J113" s="120"/>
      <c r="K113" s="120"/>
      <c r="L113" s="120"/>
    </row>
    <row r="114" spans="5:12" s="83" customFormat="1" x14ac:dyDescent="0.2">
      <c r="E114" s="99"/>
      <c r="G114" s="99"/>
      <c r="I114" s="120"/>
      <c r="J114" s="120"/>
      <c r="K114" s="120"/>
      <c r="L114" s="120"/>
    </row>
    <row r="115" spans="5:12" s="83" customFormat="1" x14ac:dyDescent="0.2">
      <c r="E115" s="99"/>
      <c r="G115" s="99"/>
      <c r="I115" s="120"/>
      <c r="J115" s="120"/>
      <c r="K115" s="120"/>
      <c r="L115" s="120"/>
    </row>
    <row r="116" spans="5:12" s="83" customFormat="1" x14ac:dyDescent="0.2">
      <c r="E116" s="99"/>
      <c r="G116" s="99"/>
      <c r="I116" s="120"/>
      <c r="J116" s="120"/>
      <c r="K116" s="120"/>
      <c r="L116" s="120"/>
    </row>
    <row r="117" spans="5:12" s="83" customFormat="1" x14ac:dyDescent="0.2">
      <c r="E117" s="99"/>
      <c r="G117" s="99"/>
      <c r="I117" s="120"/>
      <c r="J117" s="120"/>
      <c r="K117" s="120"/>
      <c r="L117" s="120"/>
    </row>
    <row r="118" spans="5:12" s="83" customFormat="1" x14ac:dyDescent="0.2">
      <c r="E118" s="99"/>
      <c r="G118" s="99"/>
      <c r="I118" s="120"/>
      <c r="J118" s="120"/>
      <c r="K118" s="120"/>
      <c r="L118" s="120"/>
    </row>
    <row r="119" spans="5:12" s="83" customFormat="1" x14ac:dyDescent="0.2">
      <c r="E119" s="99"/>
      <c r="G119" s="99"/>
      <c r="I119" s="120"/>
      <c r="J119" s="120"/>
      <c r="K119" s="120"/>
      <c r="L119" s="120"/>
    </row>
    <row r="120" spans="5:12" s="83" customFormat="1" x14ac:dyDescent="0.2">
      <c r="E120" s="99"/>
      <c r="G120" s="99"/>
      <c r="I120" s="120"/>
      <c r="J120" s="120"/>
      <c r="K120" s="120"/>
      <c r="L120" s="120"/>
    </row>
    <row r="121" spans="5:12" s="83" customFormat="1" x14ac:dyDescent="0.2">
      <c r="E121" s="99"/>
      <c r="G121" s="99"/>
      <c r="I121" s="120"/>
      <c r="J121" s="120"/>
      <c r="K121" s="120"/>
      <c r="L121" s="120"/>
    </row>
    <row r="122" spans="5:12" s="83" customFormat="1" x14ac:dyDescent="0.2">
      <c r="E122" s="99"/>
      <c r="G122" s="99"/>
      <c r="I122" s="120"/>
      <c r="J122" s="120"/>
      <c r="K122" s="120"/>
      <c r="L122" s="120"/>
    </row>
    <row r="123" spans="5:12" s="83" customFormat="1" x14ac:dyDescent="0.2">
      <c r="E123" s="99"/>
      <c r="G123" s="99"/>
      <c r="I123" s="120"/>
      <c r="J123" s="120"/>
      <c r="K123" s="120"/>
      <c r="L123" s="120"/>
    </row>
    <row r="124" spans="5:12" s="83" customFormat="1" x14ac:dyDescent="0.2">
      <c r="E124" s="99"/>
      <c r="G124" s="99"/>
      <c r="I124" s="120"/>
      <c r="J124" s="120"/>
      <c r="K124" s="120"/>
      <c r="L124" s="120"/>
    </row>
    <row r="125" spans="5:12" s="83" customFormat="1" x14ac:dyDescent="0.2">
      <c r="E125" s="99"/>
      <c r="G125" s="99"/>
      <c r="I125" s="120"/>
      <c r="J125" s="120"/>
      <c r="K125" s="120"/>
      <c r="L125" s="120"/>
    </row>
    <row r="126" spans="5:12" s="83" customFormat="1" x14ac:dyDescent="0.2">
      <c r="E126" s="99"/>
      <c r="G126" s="99"/>
      <c r="I126" s="120"/>
      <c r="J126" s="120"/>
      <c r="K126" s="120"/>
      <c r="L126" s="120"/>
    </row>
    <row r="127" spans="5:12" s="83" customFormat="1" x14ac:dyDescent="0.2">
      <c r="E127" s="99"/>
      <c r="G127" s="99"/>
      <c r="I127" s="120"/>
      <c r="J127" s="120"/>
      <c r="K127" s="120"/>
      <c r="L127" s="120"/>
    </row>
    <row r="128" spans="5:12" s="83" customFormat="1" x14ac:dyDescent="0.2">
      <c r="E128" s="99"/>
      <c r="G128" s="99"/>
      <c r="I128" s="120"/>
      <c r="J128" s="120"/>
      <c r="K128" s="120"/>
      <c r="L128" s="120"/>
    </row>
    <row r="129" spans="5:12" s="83" customFormat="1" x14ac:dyDescent="0.2">
      <c r="E129" s="99"/>
      <c r="G129" s="99"/>
      <c r="I129" s="120"/>
      <c r="J129" s="120"/>
      <c r="K129" s="120"/>
      <c r="L129" s="120"/>
    </row>
    <row r="130" spans="5:12" s="83" customFormat="1" x14ac:dyDescent="0.2">
      <c r="E130" s="99"/>
      <c r="G130" s="99"/>
      <c r="I130" s="120"/>
      <c r="J130" s="120"/>
      <c r="K130" s="120"/>
      <c r="L130" s="120"/>
    </row>
    <row r="131" spans="5:12" s="83" customFormat="1" x14ac:dyDescent="0.2">
      <c r="E131" s="99"/>
      <c r="G131" s="99"/>
      <c r="I131" s="120"/>
      <c r="J131" s="120"/>
      <c r="K131" s="120"/>
      <c r="L131" s="120"/>
    </row>
    <row r="132" spans="5:12" s="83" customFormat="1" x14ac:dyDescent="0.2">
      <c r="E132" s="99"/>
      <c r="G132" s="99"/>
      <c r="I132" s="120"/>
      <c r="J132" s="120"/>
      <c r="K132" s="120"/>
      <c r="L132" s="120"/>
    </row>
    <row r="133" spans="5:12" s="83" customFormat="1" x14ac:dyDescent="0.2">
      <c r="E133" s="99"/>
      <c r="G133" s="99"/>
      <c r="I133" s="120"/>
      <c r="J133" s="120"/>
      <c r="K133" s="120"/>
      <c r="L133" s="120"/>
    </row>
    <row r="134" spans="5:12" s="83" customFormat="1" x14ac:dyDescent="0.2">
      <c r="E134" s="99"/>
      <c r="G134" s="99"/>
      <c r="I134" s="120"/>
      <c r="J134" s="120"/>
      <c r="K134" s="120"/>
      <c r="L134" s="120"/>
    </row>
    <row r="135" spans="5:12" s="83" customFormat="1" x14ac:dyDescent="0.2">
      <c r="E135" s="99"/>
      <c r="G135" s="99"/>
      <c r="I135" s="120"/>
      <c r="J135" s="120"/>
      <c r="K135" s="120"/>
      <c r="L135" s="120"/>
    </row>
    <row r="136" spans="5:12" s="83" customFormat="1" x14ac:dyDescent="0.2">
      <c r="E136" s="99"/>
      <c r="G136" s="99"/>
      <c r="I136" s="120"/>
      <c r="J136" s="120"/>
      <c r="K136" s="120"/>
      <c r="L136" s="120"/>
    </row>
    <row r="137" spans="5:12" s="83" customFormat="1" x14ac:dyDescent="0.2">
      <c r="E137" s="99"/>
      <c r="G137" s="99"/>
      <c r="I137" s="120"/>
      <c r="J137" s="120"/>
      <c r="K137" s="120"/>
      <c r="L137" s="120"/>
    </row>
    <row r="138" spans="5:12" s="83" customFormat="1" x14ac:dyDescent="0.2">
      <c r="E138" s="99"/>
      <c r="G138" s="99"/>
      <c r="I138" s="120"/>
      <c r="J138" s="120"/>
      <c r="K138" s="120"/>
      <c r="L138" s="120"/>
    </row>
    <row r="139" spans="5:12" s="83" customFormat="1" x14ac:dyDescent="0.2">
      <c r="E139" s="99"/>
      <c r="G139" s="99"/>
      <c r="I139" s="120"/>
      <c r="J139" s="120"/>
      <c r="K139" s="120"/>
      <c r="L139" s="120"/>
    </row>
    <row r="140" spans="5:12" s="83" customFormat="1" x14ac:dyDescent="0.2">
      <c r="E140" s="99"/>
      <c r="G140" s="99"/>
      <c r="I140" s="120"/>
      <c r="J140" s="120"/>
      <c r="K140" s="120"/>
      <c r="L140" s="120"/>
    </row>
    <row r="141" spans="5:12" s="83" customFormat="1" x14ac:dyDescent="0.2">
      <c r="E141" s="99"/>
      <c r="G141" s="99"/>
      <c r="I141" s="120"/>
      <c r="J141" s="120"/>
      <c r="K141" s="120"/>
      <c r="L141" s="120"/>
    </row>
    <row r="142" spans="5:12" s="83" customFormat="1" x14ac:dyDescent="0.2">
      <c r="E142" s="99"/>
      <c r="G142" s="99"/>
      <c r="I142" s="120"/>
      <c r="J142" s="120"/>
      <c r="K142" s="120"/>
      <c r="L142" s="120"/>
    </row>
    <row r="143" spans="5:12" s="83" customFormat="1" x14ac:dyDescent="0.2">
      <c r="E143" s="99"/>
      <c r="G143" s="99"/>
      <c r="I143" s="120"/>
      <c r="J143" s="120"/>
      <c r="K143" s="120"/>
      <c r="L143" s="120"/>
    </row>
    <row r="144" spans="5:12" s="83" customFormat="1" x14ac:dyDescent="0.2">
      <c r="E144" s="99"/>
      <c r="G144" s="99"/>
      <c r="I144" s="120"/>
      <c r="J144" s="120"/>
      <c r="K144" s="120"/>
      <c r="L144" s="120"/>
    </row>
    <row r="145" spans="5:12" s="83" customFormat="1" x14ac:dyDescent="0.2">
      <c r="E145" s="99"/>
      <c r="G145" s="99"/>
      <c r="I145" s="120"/>
      <c r="J145" s="120"/>
      <c r="K145" s="120"/>
      <c r="L145" s="120"/>
    </row>
    <row r="146" spans="5:12" s="83" customFormat="1" x14ac:dyDescent="0.2">
      <c r="E146" s="99"/>
      <c r="G146" s="99"/>
      <c r="I146" s="120"/>
      <c r="J146" s="120"/>
      <c r="K146" s="120"/>
      <c r="L146" s="120"/>
    </row>
    <row r="147" spans="5:12" s="83" customFormat="1" x14ac:dyDescent="0.2">
      <c r="E147" s="99"/>
      <c r="G147" s="99"/>
      <c r="I147" s="120"/>
      <c r="J147" s="120"/>
      <c r="K147" s="120"/>
      <c r="L147" s="120"/>
    </row>
    <row r="148" spans="5:12" s="83" customFormat="1" x14ac:dyDescent="0.2">
      <c r="E148" s="99"/>
      <c r="G148" s="99"/>
      <c r="I148" s="120"/>
      <c r="J148" s="120"/>
      <c r="K148" s="120"/>
      <c r="L148" s="120"/>
    </row>
    <row r="149" spans="5:12" s="83" customFormat="1" x14ac:dyDescent="0.2">
      <c r="E149" s="99"/>
      <c r="G149" s="99"/>
      <c r="I149" s="120"/>
      <c r="J149" s="120"/>
      <c r="K149" s="120"/>
      <c r="L149" s="120"/>
    </row>
    <row r="150" spans="5:12" s="83" customFormat="1" x14ac:dyDescent="0.2">
      <c r="E150" s="99"/>
      <c r="G150" s="99"/>
      <c r="I150" s="120"/>
      <c r="J150" s="120"/>
      <c r="K150" s="120"/>
      <c r="L150" s="120"/>
    </row>
    <row r="151" spans="5:12" s="83" customFormat="1" x14ac:dyDescent="0.2">
      <c r="E151" s="99"/>
      <c r="G151" s="99"/>
      <c r="I151" s="120"/>
      <c r="J151" s="120"/>
      <c r="K151" s="120"/>
      <c r="L151" s="120"/>
    </row>
    <row r="152" spans="5:12" s="83" customFormat="1" x14ac:dyDescent="0.2">
      <c r="E152" s="99"/>
      <c r="G152" s="99"/>
      <c r="I152" s="120"/>
      <c r="J152" s="120"/>
      <c r="K152" s="120"/>
      <c r="L152" s="120"/>
    </row>
    <row r="153" spans="5:12" s="83" customFormat="1" x14ac:dyDescent="0.2">
      <c r="E153" s="99"/>
      <c r="G153" s="99"/>
      <c r="I153" s="120"/>
      <c r="J153" s="120"/>
      <c r="K153" s="120"/>
      <c r="L153" s="120"/>
    </row>
    <row r="154" spans="5:12" s="83" customFormat="1" x14ac:dyDescent="0.2">
      <c r="E154" s="99"/>
      <c r="G154" s="99"/>
      <c r="I154" s="120"/>
      <c r="J154" s="120"/>
      <c r="K154" s="120"/>
      <c r="L154" s="120"/>
    </row>
    <row r="155" spans="5:12" s="83" customFormat="1" x14ac:dyDescent="0.2">
      <c r="E155" s="99"/>
      <c r="G155" s="99"/>
      <c r="I155" s="120"/>
      <c r="J155" s="120"/>
      <c r="K155" s="120"/>
      <c r="L155" s="120"/>
    </row>
    <row r="156" spans="5:12" s="83" customFormat="1" x14ac:dyDescent="0.2">
      <c r="E156" s="99"/>
      <c r="G156" s="99"/>
      <c r="I156" s="120"/>
      <c r="J156" s="120"/>
      <c r="K156" s="120"/>
      <c r="L156" s="120"/>
    </row>
    <row r="157" spans="5:12" s="83" customFormat="1" x14ac:dyDescent="0.2">
      <c r="E157" s="99"/>
      <c r="G157" s="99"/>
      <c r="I157" s="120"/>
      <c r="J157" s="120"/>
      <c r="K157" s="120"/>
      <c r="L157" s="120"/>
    </row>
    <row r="158" spans="5:12" s="83" customFormat="1" x14ac:dyDescent="0.2">
      <c r="E158" s="99"/>
      <c r="G158" s="99"/>
      <c r="I158" s="120"/>
      <c r="J158" s="120"/>
      <c r="K158" s="120"/>
      <c r="L158" s="120"/>
    </row>
    <row r="159" spans="5:12" s="83" customFormat="1" x14ac:dyDescent="0.2">
      <c r="E159" s="99"/>
      <c r="G159" s="99"/>
      <c r="I159" s="120"/>
      <c r="J159" s="120"/>
      <c r="K159" s="120"/>
      <c r="L159" s="120"/>
    </row>
    <row r="160" spans="5:12" s="83" customFormat="1" x14ac:dyDescent="0.2">
      <c r="E160" s="99"/>
      <c r="G160" s="99"/>
      <c r="I160" s="120"/>
      <c r="J160" s="120"/>
      <c r="K160" s="120"/>
      <c r="L160" s="120"/>
    </row>
    <row r="161" spans="5:12" s="83" customFormat="1" x14ac:dyDescent="0.2">
      <c r="E161" s="99"/>
      <c r="G161" s="99"/>
      <c r="I161" s="120"/>
      <c r="J161" s="120"/>
      <c r="K161" s="120"/>
      <c r="L161" s="120"/>
    </row>
    <row r="162" spans="5:12" s="83" customFormat="1" x14ac:dyDescent="0.2">
      <c r="E162" s="99"/>
      <c r="G162" s="99"/>
      <c r="I162" s="120"/>
      <c r="J162" s="120"/>
      <c r="K162" s="120"/>
      <c r="L162" s="120"/>
    </row>
    <row r="163" spans="5:12" s="83" customFormat="1" x14ac:dyDescent="0.2">
      <c r="E163" s="99"/>
      <c r="G163" s="99"/>
      <c r="I163" s="120"/>
      <c r="J163" s="120"/>
      <c r="K163" s="120"/>
      <c r="L163" s="120"/>
    </row>
    <row r="164" spans="5:12" s="83" customFormat="1" x14ac:dyDescent="0.2">
      <c r="E164" s="99"/>
      <c r="G164" s="99"/>
      <c r="I164" s="120"/>
      <c r="J164" s="120"/>
      <c r="K164" s="120"/>
      <c r="L164" s="120"/>
    </row>
    <row r="165" spans="5:12" s="83" customFormat="1" x14ac:dyDescent="0.2">
      <c r="E165" s="99"/>
      <c r="G165" s="99"/>
      <c r="I165" s="120"/>
      <c r="J165" s="120"/>
      <c r="K165" s="120"/>
      <c r="L165" s="120"/>
    </row>
    <row r="166" spans="5:12" s="83" customFormat="1" x14ac:dyDescent="0.2">
      <c r="E166" s="99"/>
      <c r="G166" s="99"/>
      <c r="I166" s="120"/>
      <c r="J166" s="120"/>
      <c r="K166" s="120"/>
      <c r="L166" s="120"/>
    </row>
    <row r="167" spans="5:12" s="83" customFormat="1" x14ac:dyDescent="0.2">
      <c r="E167" s="99"/>
      <c r="G167" s="99"/>
      <c r="I167" s="120"/>
      <c r="J167" s="120"/>
      <c r="K167" s="120"/>
      <c r="L167" s="120"/>
    </row>
    <row r="168" spans="5:12" s="83" customFormat="1" x14ac:dyDescent="0.2">
      <c r="E168" s="99"/>
      <c r="G168" s="99"/>
      <c r="I168" s="120"/>
      <c r="J168" s="120"/>
      <c r="K168" s="120"/>
      <c r="L168" s="120"/>
    </row>
    <row r="169" spans="5:12" s="83" customFormat="1" x14ac:dyDescent="0.2">
      <c r="E169" s="99"/>
      <c r="G169" s="99"/>
      <c r="I169" s="120"/>
      <c r="J169" s="120"/>
      <c r="K169" s="120"/>
      <c r="L169" s="120"/>
    </row>
    <row r="170" spans="5:12" s="83" customFormat="1" x14ac:dyDescent="0.2">
      <c r="E170" s="99"/>
      <c r="G170" s="99"/>
      <c r="I170" s="120"/>
      <c r="J170" s="120"/>
      <c r="K170" s="120"/>
      <c r="L170" s="120"/>
    </row>
    <row r="171" spans="5:12" s="83" customFormat="1" x14ac:dyDescent="0.2">
      <c r="E171" s="99"/>
      <c r="G171" s="99"/>
      <c r="I171" s="120"/>
      <c r="J171" s="120"/>
      <c r="K171" s="120"/>
      <c r="L171" s="120"/>
    </row>
    <row r="172" spans="5:12" s="83" customFormat="1" x14ac:dyDescent="0.2">
      <c r="E172" s="99"/>
      <c r="G172" s="99"/>
      <c r="I172" s="120"/>
      <c r="J172" s="120"/>
      <c r="K172" s="120"/>
      <c r="L172" s="120"/>
    </row>
    <row r="173" spans="5:12" s="83" customFormat="1" x14ac:dyDescent="0.2">
      <c r="E173" s="99"/>
      <c r="G173" s="99"/>
      <c r="I173" s="120"/>
      <c r="J173" s="120"/>
      <c r="K173" s="120"/>
      <c r="L173" s="120"/>
    </row>
    <row r="174" spans="5:12" s="83" customFormat="1" x14ac:dyDescent="0.2">
      <c r="E174" s="99"/>
      <c r="G174" s="99"/>
      <c r="I174" s="120"/>
      <c r="J174" s="120"/>
      <c r="K174" s="120"/>
      <c r="L174" s="120"/>
    </row>
    <row r="175" spans="5:12" s="83" customFormat="1" x14ac:dyDescent="0.2">
      <c r="E175" s="99"/>
      <c r="G175" s="99"/>
      <c r="I175" s="120"/>
      <c r="J175" s="120"/>
      <c r="K175" s="120"/>
      <c r="L175" s="120"/>
    </row>
    <row r="176" spans="5:12" s="83" customFormat="1" x14ac:dyDescent="0.2">
      <c r="E176" s="99"/>
      <c r="G176" s="99"/>
      <c r="I176" s="120"/>
      <c r="J176" s="120"/>
      <c r="K176" s="120"/>
      <c r="L176" s="120"/>
    </row>
    <row r="177" spans="5:12" s="83" customFormat="1" x14ac:dyDescent="0.2">
      <c r="E177" s="99"/>
      <c r="G177" s="99"/>
      <c r="I177" s="120"/>
      <c r="J177" s="120"/>
      <c r="K177" s="120"/>
      <c r="L177" s="120"/>
    </row>
    <row r="178" spans="5:12" s="83" customFormat="1" x14ac:dyDescent="0.2">
      <c r="E178" s="99"/>
      <c r="G178" s="99"/>
      <c r="I178" s="120"/>
      <c r="J178" s="120"/>
      <c r="K178" s="120"/>
      <c r="L178" s="120"/>
    </row>
    <row r="179" spans="5:12" s="83" customFormat="1" x14ac:dyDescent="0.2">
      <c r="E179" s="99"/>
      <c r="G179" s="99"/>
      <c r="I179" s="120"/>
      <c r="J179" s="120"/>
      <c r="K179" s="120"/>
      <c r="L179" s="120"/>
    </row>
    <row r="180" spans="5:12" s="83" customFormat="1" x14ac:dyDescent="0.2">
      <c r="E180" s="99"/>
      <c r="G180" s="99"/>
      <c r="I180" s="120"/>
      <c r="J180" s="120"/>
      <c r="K180" s="120"/>
      <c r="L180" s="120"/>
    </row>
    <row r="181" spans="5:12" s="83" customFormat="1" x14ac:dyDescent="0.2">
      <c r="E181" s="99"/>
      <c r="G181" s="99"/>
      <c r="I181" s="120"/>
      <c r="J181" s="120"/>
      <c r="K181" s="120"/>
      <c r="L181" s="120"/>
    </row>
    <row r="182" spans="5:12" s="83" customFormat="1" x14ac:dyDescent="0.2">
      <c r="E182" s="99"/>
      <c r="G182" s="99"/>
      <c r="I182" s="120"/>
      <c r="J182" s="120"/>
      <c r="K182" s="120"/>
      <c r="L182" s="120"/>
    </row>
    <row r="183" spans="5:12" s="83" customFormat="1" x14ac:dyDescent="0.2">
      <c r="E183" s="99"/>
      <c r="G183" s="99"/>
      <c r="I183" s="120"/>
      <c r="J183" s="120"/>
      <c r="K183" s="120"/>
      <c r="L183" s="120"/>
    </row>
    <row r="184" spans="5:12" s="83" customFormat="1" x14ac:dyDescent="0.2">
      <c r="E184" s="99"/>
      <c r="G184" s="99"/>
      <c r="I184" s="120"/>
      <c r="J184" s="120"/>
      <c r="K184" s="120"/>
      <c r="L184" s="120"/>
    </row>
    <row r="185" spans="5:12" s="83" customFormat="1" x14ac:dyDescent="0.2">
      <c r="E185" s="99"/>
      <c r="G185" s="99"/>
      <c r="I185" s="120"/>
      <c r="J185" s="120"/>
      <c r="K185" s="120"/>
      <c r="L185" s="120"/>
    </row>
    <row r="186" spans="5:12" s="83" customFormat="1" x14ac:dyDescent="0.2">
      <c r="E186" s="99"/>
      <c r="G186" s="99"/>
      <c r="I186" s="120"/>
      <c r="J186" s="120"/>
      <c r="K186" s="120"/>
      <c r="L186" s="120"/>
    </row>
    <row r="187" spans="5:12" s="83" customFormat="1" x14ac:dyDescent="0.2">
      <c r="E187" s="99"/>
      <c r="G187" s="99"/>
      <c r="I187" s="120"/>
      <c r="J187" s="120"/>
      <c r="K187" s="120"/>
      <c r="L187" s="120"/>
    </row>
    <row r="188" spans="5:12" s="83" customFormat="1" x14ac:dyDescent="0.2">
      <c r="E188" s="99"/>
      <c r="G188" s="99"/>
      <c r="I188" s="120"/>
      <c r="J188" s="120"/>
      <c r="K188" s="120"/>
      <c r="L188" s="120"/>
    </row>
    <row r="189" spans="5:12" s="83" customFormat="1" x14ac:dyDescent="0.2">
      <c r="E189" s="99"/>
      <c r="G189" s="99"/>
      <c r="I189" s="120"/>
      <c r="J189" s="120"/>
      <c r="K189" s="120"/>
      <c r="L189" s="120"/>
    </row>
    <row r="190" spans="5:12" s="83" customFormat="1" x14ac:dyDescent="0.2">
      <c r="E190" s="99"/>
      <c r="G190" s="99"/>
      <c r="I190" s="120"/>
      <c r="J190" s="120"/>
      <c r="K190" s="120"/>
      <c r="L190" s="120"/>
    </row>
    <row r="191" spans="5:12" s="83" customFormat="1" x14ac:dyDescent="0.2">
      <c r="E191" s="99"/>
      <c r="G191" s="99"/>
      <c r="I191" s="120"/>
      <c r="J191" s="120"/>
      <c r="K191" s="120"/>
      <c r="L191" s="120"/>
    </row>
    <row r="192" spans="5:12" s="83" customFormat="1" x14ac:dyDescent="0.2">
      <c r="E192" s="99"/>
      <c r="G192" s="99"/>
      <c r="I192" s="120"/>
      <c r="J192" s="120"/>
      <c r="K192" s="120"/>
      <c r="L192" s="120"/>
    </row>
    <row r="193" spans="5:12" s="83" customFormat="1" x14ac:dyDescent="0.2">
      <c r="E193" s="99"/>
      <c r="G193" s="99"/>
      <c r="I193" s="120"/>
      <c r="J193" s="120"/>
      <c r="K193" s="120"/>
      <c r="L193" s="120"/>
    </row>
    <row r="194" spans="5:12" s="83" customFormat="1" x14ac:dyDescent="0.2">
      <c r="E194" s="99"/>
      <c r="G194" s="99"/>
      <c r="I194" s="120"/>
      <c r="J194" s="120"/>
      <c r="K194" s="120"/>
      <c r="L194" s="120"/>
    </row>
    <row r="195" spans="5:12" s="83" customFormat="1" x14ac:dyDescent="0.2">
      <c r="E195" s="99"/>
      <c r="G195" s="99"/>
      <c r="I195" s="120"/>
      <c r="J195" s="120"/>
      <c r="K195" s="120"/>
      <c r="L195" s="120"/>
    </row>
    <row r="196" spans="5:12" s="83" customFormat="1" x14ac:dyDescent="0.2">
      <c r="E196" s="99"/>
      <c r="G196" s="99"/>
      <c r="I196" s="120"/>
      <c r="J196" s="120"/>
      <c r="K196" s="120"/>
      <c r="L196" s="120"/>
    </row>
    <row r="197" spans="5:12" s="83" customFormat="1" x14ac:dyDescent="0.2">
      <c r="E197" s="99"/>
      <c r="G197" s="99"/>
      <c r="I197" s="120"/>
      <c r="J197" s="120"/>
      <c r="K197" s="120"/>
      <c r="L197" s="120"/>
    </row>
    <row r="198" spans="5:12" s="83" customFormat="1" x14ac:dyDescent="0.2">
      <c r="E198" s="99"/>
      <c r="G198" s="99"/>
      <c r="I198" s="120"/>
      <c r="J198" s="120"/>
      <c r="K198" s="120"/>
      <c r="L198" s="120"/>
    </row>
    <row r="199" spans="5:12" s="83" customFormat="1" x14ac:dyDescent="0.2">
      <c r="E199" s="99"/>
      <c r="G199" s="99"/>
      <c r="I199" s="120"/>
      <c r="J199" s="120"/>
      <c r="K199" s="120"/>
      <c r="L199" s="120"/>
    </row>
    <row r="200" spans="5:12" s="83" customFormat="1" x14ac:dyDescent="0.2">
      <c r="E200" s="99"/>
      <c r="G200" s="99"/>
      <c r="I200" s="120"/>
      <c r="J200" s="120"/>
      <c r="K200" s="120"/>
      <c r="L200" s="120"/>
    </row>
    <row r="201" spans="5:12" s="83" customFormat="1" x14ac:dyDescent="0.2">
      <c r="E201" s="99"/>
      <c r="G201" s="99"/>
      <c r="I201" s="120"/>
      <c r="J201" s="120"/>
      <c r="K201" s="120"/>
      <c r="L201" s="120"/>
    </row>
    <row r="202" spans="5:12" s="83" customFormat="1" x14ac:dyDescent="0.2">
      <c r="E202" s="99"/>
      <c r="G202" s="99"/>
      <c r="I202" s="120"/>
      <c r="J202" s="120"/>
      <c r="K202" s="120"/>
      <c r="L202" s="120"/>
    </row>
    <row r="203" spans="5:12" s="83" customFormat="1" x14ac:dyDescent="0.2">
      <c r="E203" s="99"/>
      <c r="G203" s="99"/>
      <c r="I203" s="120"/>
      <c r="J203" s="120"/>
      <c r="K203" s="120"/>
      <c r="L203" s="120"/>
    </row>
    <row r="204" spans="5:12" s="83" customFormat="1" x14ac:dyDescent="0.2">
      <c r="E204" s="99"/>
      <c r="G204" s="99"/>
      <c r="I204" s="120"/>
      <c r="J204" s="120"/>
      <c r="K204" s="120"/>
      <c r="L204" s="120"/>
    </row>
    <row r="205" spans="5:12" s="83" customFormat="1" x14ac:dyDescent="0.2">
      <c r="E205" s="99"/>
      <c r="G205" s="99"/>
      <c r="I205" s="120"/>
      <c r="J205" s="120"/>
      <c r="K205" s="120"/>
      <c r="L205" s="120"/>
    </row>
    <row r="206" spans="5:12" s="83" customFormat="1" x14ac:dyDescent="0.2">
      <c r="E206" s="99"/>
      <c r="G206" s="99"/>
      <c r="I206" s="120"/>
      <c r="J206" s="120"/>
      <c r="K206" s="120"/>
      <c r="L206" s="120"/>
    </row>
    <row r="207" spans="5:12" s="83" customFormat="1" x14ac:dyDescent="0.2">
      <c r="E207" s="99"/>
      <c r="G207" s="99"/>
      <c r="I207" s="120"/>
      <c r="J207" s="120"/>
      <c r="K207" s="120"/>
      <c r="L207" s="120"/>
    </row>
    <row r="208" spans="5:12" s="83" customFormat="1" x14ac:dyDescent="0.2">
      <c r="E208" s="99"/>
      <c r="G208" s="99"/>
      <c r="I208" s="120"/>
      <c r="J208" s="120"/>
      <c r="K208" s="120"/>
      <c r="L208" s="120"/>
    </row>
    <row r="209" spans="5:12" s="83" customFormat="1" x14ac:dyDescent="0.2">
      <c r="E209" s="99"/>
      <c r="G209" s="99"/>
      <c r="I209" s="120"/>
      <c r="J209" s="120"/>
      <c r="K209" s="120"/>
      <c r="L209" s="120"/>
    </row>
    <row r="210" spans="5:12" s="83" customFormat="1" x14ac:dyDescent="0.2">
      <c r="E210" s="99"/>
      <c r="G210" s="99"/>
      <c r="I210" s="120"/>
      <c r="J210" s="120"/>
      <c r="K210" s="120"/>
      <c r="L210" s="120"/>
    </row>
    <row r="211" spans="5:12" s="83" customFormat="1" x14ac:dyDescent="0.2">
      <c r="E211" s="99"/>
      <c r="G211" s="99"/>
      <c r="I211" s="120"/>
      <c r="J211" s="120"/>
      <c r="K211" s="120"/>
      <c r="L211" s="120"/>
    </row>
    <row r="212" spans="5:12" s="83" customFormat="1" x14ac:dyDescent="0.2">
      <c r="E212" s="99"/>
      <c r="G212" s="99"/>
      <c r="I212" s="120"/>
      <c r="J212" s="120"/>
      <c r="K212" s="120"/>
      <c r="L212" s="120"/>
    </row>
    <row r="213" spans="5:12" s="83" customFormat="1" x14ac:dyDescent="0.2">
      <c r="E213" s="99"/>
      <c r="G213" s="99"/>
      <c r="I213" s="120"/>
      <c r="J213" s="120"/>
      <c r="K213" s="120"/>
      <c r="L213" s="120"/>
    </row>
    <row r="214" spans="5:12" s="83" customFormat="1" x14ac:dyDescent="0.2">
      <c r="E214" s="99"/>
      <c r="G214" s="99"/>
      <c r="I214" s="120"/>
      <c r="J214" s="120"/>
      <c r="K214" s="120"/>
      <c r="L214" s="120"/>
    </row>
    <row r="215" spans="5:12" s="83" customFormat="1" x14ac:dyDescent="0.2">
      <c r="E215" s="99"/>
      <c r="G215" s="99"/>
      <c r="I215" s="120"/>
      <c r="J215" s="120"/>
      <c r="K215" s="120"/>
      <c r="L215" s="120"/>
    </row>
    <row r="216" spans="5:12" s="83" customFormat="1" x14ac:dyDescent="0.2">
      <c r="E216" s="99"/>
      <c r="G216" s="99"/>
      <c r="I216" s="120"/>
      <c r="J216" s="120"/>
      <c r="K216" s="120"/>
      <c r="L216" s="120"/>
    </row>
    <row r="217" spans="5:12" s="83" customFormat="1" x14ac:dyDescent="0.2">
      <c r="E217" s="99"/>
      <c r="G217" s="99"/>
      <c r="I217" s="120"/>
      <c r="J217" s="120"/>
      <c r="K217" s="120"/>
      <c r="L217" s="120"/>
    </row>
    <row r="218" spans="5:12" s="83" customFormat="1" x14ac:dyDescent="0.2">
      <c r="E218" s="99"/>
      <c r="G218" s="99"/>
      <c r="I218" s="120"/>
      <c r="J218" s="120"/>
      <c r="K218" s="120"/>
      <c r="L218" s="120"/>
    </row>
    <row r="219" spans="5:12" s="83" customFormat="1" x14ac:dyDescent="0.2">
      <c r="E219" s="99"/>
      <c r="G219" s="99"/>
      <c r="I219" s="120"/>
      <c r="J219" s="120"/>
      <c r="K219" s="120"/>
      <c r="L219" s="120"/>
    </row>
    <row r="220" spans="5:12" s="83" customFormat="1" x14ac:dyDescent="0.2">
      <c r="E220" s="99"/>
      <c r="G220" s="99"/>
      <c r="I220" s="120"/>
      <c r="J220" s="120"/>
      <c r="K220" s="120"/>
      <c r="L220" s="120"/>
    </row>
    <row r="221" spans="5:12" s="83" customFormat="1" x14ac:dyDescent="0.2">
      <c r="E221" s="99"/>
      <c r="G221" s="99"/>
      <c r="I221" s="120"/>
      <c r="J221" s="120"/>
      <c r="K221" s="120"/>
      <c r="L221" s="120"/>
    </row>
    <row r="222" spans="5:12" s="83" customFormat="1" x14ac:dyDescent="0.2">
      <c r="E222" s="99"/>
      <c r="G222" s="99"/>
      <c r="I222" s="120"/>
      <c r="J222" s="120"/>
      <c r="K222" s="120"/>
      <c r="L222" s="120"/>
    </row>
    <row r="223" spans="5:12" s="83" customFormat="1" x14ac:dyDescent="0.2">
      <c r="E223" s="99"/>
      <c r="G223" s="99"/>
      <c r="I223" s="120"/>
      <c r="J223" s="120"/>
      <c r="K223" s="120"/>
      <c r="L223" s="120"/>
    </row>
    <row r="224" spans="5:12" s="83" customFormat="1" x14ac:dyDescent="0.2">
      <c r="E224" s="99"/>
      <c r="G224" s="99"/>
      <c r="I224" s="120"/>
      <c r="J224" s="120"/>
      <c r="K224" s="120"/>
      <c r="L224" s="120"/>
    </row>
    <row r="225" spans="5:12" s="83" customFormat="1" x14ac:dyDescent="0.2">
      <c r="E225" s="99"/>
      <c r="G225" s="99"/>
      <c r="I225" s="120"/>
      <c r="J225" s="120"/>
      <c r="K225" s="120"/>
      <c r="L225" s="120"/>
    </row>
    <row r="226" spans="5:12" s="83" customFormat="1" x14ac:dyDescent="0.2">
      <c r="E226" s="99"/>
      <c r="G226" s="99"/>
      <c r="I226" s="120"/>
      <c r="J226" s="120"/>
      <c r="K226" s="120"/>
      <c r="L226" s="120"/>
    </row>
    <row r="227" spans="5:12" s="83" customFormat="1" x14ac:dyDescent="0.2">
      <c r="E227" s="99"/>
      <c r="G227" s="99"/>
      <c r="I227" s="120"/>
      <c r="J227" s="120"/>
      <c r="K227" s="120"/>
      <c r="L227" s="120"/>
    </row>
    <row r="228" spans="5:12" s="83" customFormat="1" x14ac:dyDescent="0.2">
      <c r="E228" s="99"/>
      <c r="G228" s="99"/>
      <c r="I228" s="120"/>
      <c r="J228" s="120"/>
      <c r="K228" s="120"/>
      <c r="L228" s="120"/>
    </row>
    <row r="229" spans="5:12" s="83" customFormat="1" x14ac:dyDescent="0.2">
      <c r="E229" s="99"/>
      <c r="G229" s="99"/>
      <c r="I229" s="120"/>
      <c r="J229" s="120"/>
      <c r="K229" s="120"/>
      <c r="L229" s="120"/>
    </row>
    <row r="230" spans="5:12" s="83" customFormat="1" x14ac:dyDescent="0.2">
      <c r="E230" s="99"/>
      <c r="G230" s="99"/>
      <c r="I230" s="120"/>
      <c r="J230" s="120"/>
      <c r="K230" s="120"/>
      <c r="L230" s="120"/>
    </row>
    <row r="231" spans="5:12" s="83" customFormat="1" x14ac:dyDescent="0.2">
      <c r="E231" s="99"/>
      <c r="G231" s="99"/>
      <c r="I231" s="120"/>
      <c r="J231" s="120"/>
      <c r="K231" s="120"/>
      <c r="L231" s="120"/>
    </row>
    <row r="232" spans="5:12" s="83" customFormat="1" x14ac:dyDescent="0.2">
      <c r="E232" s="99"/>
      <c r="G232" s="99"/>
      <c r="I232" s="120"/>
      <c r="J232" s="120"/>
      <c r="K232" s="120"/>
      <c r="L232" s="120"/>
    </row>
    <row r="233" spans="5:12" s="83" customFormat="1" x14ac:dyDescent="0.2">
      <c r="E233" s="99"/>
      <c r="G233" s="99"/>
      <c r="I233" s="120"/>
      <c r="J233" s="120"/>
      <c r="K233" s="120"/>
      <c r="L233" s="120"/>
    </row>
    <row r="234" spans="5:12" s="83" customFormat="1" x14ac:dyDescent="0.2">
      <c r="E234" s="99"/>
      <c r="G234" s="99"/>
      <c r="I234" s="120"/>
      <c r="J234" s="120"/>
      <c r="K234" s="120"/>
      <c r="L234" s="120"/>
    </row>
    <row r="235" spans="5:12" s="83" customFormat="1" x14ac:dyDescent="0.2">
      <c r="E235" s="99"/>
      <c r="G235" s="99"/>
      <c r="I235" s="120"/>
      <c r="J235" s="120"/>
      <c r="K235" s="120"/>
      <c r="L235" s="120"/>
    </row>
    <row r="236" spans="5:12" s="83" customFormat="1" x14ac:dyDescent="0.2">
      <c r="E236" s="99"/>
      <c r="G236" s="99"/>
      <c r="I236" s="120"/>
      <c r="J236" s="120"/>
      <c r="K236" s="120"/>
      <c r="L236" s="120"/>
    </row>
    <row r="237" spans="5:12" s="83" customFormat="1" x14ac:dyDescent="0.2">
      <c r="E237" s="99"/>
      <c r="G237" s="99"/>
      <c r="I237" s="120"/>
      <c r="J237" s="120"/>
      <c r="K237" s="120"/>
      <c r="L237" s="120"/>
    </row>
    <row r="238" spans="5:12" s="83" customFormat="1" x14ac:dyDescent="0.2">
      <c r="E238" s="99"/>
      <c r="G238" s="99"/>
      <c r="I238" s="120"/>
      <c r="J238" s="120"/>
      <c r="K238" s="120"/>
      <c r="L238" s="120"/>
    </row>
    <row r="239" spans="5:12" s="83" customFormat="1" x14ac:dyDescent="0.2">
      <c r="E239" s="99"/>
      <c r="G239" s="99"/>
      <c r="I239" s="120"/>
      <c r="J239" s="120"/>
      <c r="K239" s="120"/>
      <c r="L239" s="120"/>
    </row>
    <row r="240" spans="5:12" s="83" customFormat="1" x14ac:dyDescent="0.2">
      <c r="E240" s="99"/>
      <c r="G240" s="99"/>
      <c r="I240" s="120"/>
      <c r="J240" s="120"/>
      <c r="K240" s="120"/>
      <c r="L240" s="120"/>
    </row>
    <row r="241" spans="5:12" s="83" customFormat="1" x14ac:dyDescent="0.2">
      <c r="E241" s="99"/>
      <c r="G241" s="99"/>
      <c r="I241" s="120"/>
      <c r="J241" s="120"/>
      <c r="K241" s="120"/>
      <c r="L241" s="120"/>
    </row>
    <row r="242" spans="5:12" s="83" customFormat="1" x14ac:dyDescent="0.2">
      <c r="E242" s="99"/>
      <c r="G242" s="99"/>
      <c r="I242" s="120"/>
      <c r="J242" s="120"/>
      <c r="K242" s="120"/>
      <c r="L242" s="120"/>
    </row>
    <row r="243" spans="5:12" s="83" customFormat="1" x14ac:dyDescent="0.2">
      <c r="E243" s="99"/>
      <c r="G243" s="99"/>
      <c r="I243" s="120"/>
      <c r="J243" s="120"/>
      <c r="K243" s="120"/>
      <c r="L243" s="120"/>
    </row>
    <row r="244" spans="5:12" s="83" customFormat="1" x14ac:dyDescent="0.2">
      <c r="E244" s="99"/>
      <c r="G244" s="99"/>
      <c r="I244" s="120"/>
      <c r="J244" s="120"/>
      <c r="K244" s="120"/>
      <c r="L244" s="120"/>
    </row>
    <row r="245" spans="5:12" s="83" customFormat="1" x14ac:dyDescent="0.2">
      <c r="E245" s="99"/>
      <c r="G245" s="99"/>
      <c r="I245" s="120"/>
      <c r="J245" s="120"/>
      <c r="K245" s="120"/>
      <c r="L245" s="120"/>
    </row>
    <row r="246" spans="5:12" s="83" customFormat="1" x14ac:dyDescent="0.2">
      <c r="E246" s="99"/>
      <c r="G246" s="99"/>
      <c r="I246" s="120"/>
      <c r="J246" s="120"/>
      <c r="K246" s="120"/>
      <c r="L246" s="120"/>
    </row>
    <row r="247" spans="5:12" s="83" customFormat="1" x14ac:dyDescent="0.2">
      <c r="E247" s="99"/>
      <c r="G247" s="99"/>
      <c r="I247" s="120"/>
      <c r="J247" s="120"/>
      <c r="K247" s="120"/>
      <c r="L247" s="120"/>
    </row>
    <row r="248" spans="5:12" s="83" customFormat="1" x14ac:dyDescent="0.2">
      <c r="E248" s="99"/>
      <c r="G248" s="99"/>
      <c r="I248" s="120"/>
      <c r="J248" s="120"/>
      <c r="K248" s="120"/>
      <c r="L248" s="120"/>
    </row>
    <row r="249" spans="5:12" s="83" customFormat="1" x14ac:dyDescent="0.2">
      <c r="E249" s="99"/>
      <c r="G249" s="99"/>
      <c r="I249" s="120"/>
      <c r="J249" s="120"/>
      <c r="K249" s="120"/>
      <c r="L249" s="120"/>
    </row>
    <row r="250" spans="5:12" s="83" customFormat="1" x14ac:dyDescent="0.2">
      <c r="E250" s="99"/>
      <c r="G250" s="99"/>
      <c r="I250" s="120"/>
      <c r="J250" s="120"/>
      <c r="K250" s="120"/>
      <c r="L250" s="120"/>
    </row>
    <row r="251" spans="5:12" s="83" customFormat="1" x14ac:dyDescent="0.2">
      <c r="E251" s="99"/>
      <c r="G251" s="99"/>
      <c r="I251" s="120"/>
      <c r="J251" s="120"/>
      <c r="K251" s="120"/>
      <c r="L251" s="120"/>
    </row>
    <row r="252" spans="5:12" s="83" customFormat="1" x14ac:dyDescent="0.2">
      <c r="E252" s="99"/>
      <c r="G252" s="99"/>
      <c r="I252" s="120"/>
      <c r="J252" s="120"/>
      <c r="K252" s="120"/>
      <c r="L252" s="120"/>
    </row>
    <row r="253" spans="5:12" s="83" customFormat="1" x14ac:dyDescent="0.2">
      <c r="E253" s="99"/>
      <c r="G253" s="99"/>
      <c r="I253" s="120"/>
      <c r="J253" s="120"/>
      <c r="K253" s="120"/>
      <c r="L253" s="120"/>
    </row>
    <row r="254" spans="5:12" s="83" customFormat="1" x14ac:dyDescent="0.2">
      <c r="E254" s="99"/>
      <c r="G254" s="99"/>
      <c r="I254" s="120"/>
      <c r="J254" s="120"/>
      <c r="K254" s="120"/>
      <c r="L254" s="120"/>
    </row>
    <row r="255" spans="5:12" s="83" customFormat="1" x14ac:dyDescent="0.2">
      <c r="E255" s="99"/>
      <c r="G255" s="99"/>
      <c r="I255" s="120"/>
      <c r="J255" s="120"/>
      <c r="K255" s="120"/>
      <c r="L255" s="120"/>
    </row>
    <row r="256" spans="5:12" s="83" customFormat="1" x14ac:dyDescent="0.2">
      <c r="E256" s="99"/>
      <c r="G256" s="99"/>
      <c r="I256" s="120"/>
      <c r="J256" s="120"/>
      <c r="K256" s="120"/>
      <c r="L256" s="120"/>
    </row>
    <row r="257" spans="5:12" s="83" customFormat="1" x14ac:dyDescent="0.2">
      <c r="E257" s="99"/>
      <c r="G257" s="99"/>
      <c r="I257" s="120"/>
      <c r="J257" s="120"/>
      <c r="K257" s="120"/>
      <c r="L257" s="120"/>
    </row>
    <row r="258" spans="5:12" s="83" customFormat="1" x14ac:dyDescent="0.2">
      <c r="E258" s="99"/>
      <c r="G258" s="99"/>
      <c r="I258" s="120"/>
      <c r="J258" s="120"/>
      <c r="K258" s="120"/>
      <c r="L258" s="120"/>
    </row>
    <row r="259" spans="5:12" s="83" customFormat="1" x14ac:dyDescent="0.2">
      <c r="E259" s="99"/>
      <c r="G259" s="99"/>
      <c r="I259" s="120"/>
      <c r="J259" s="120"/>
      <c r="K259" s="120"/>
      <c r="L259" s="120"/>
    </row>
    <row r="260" spans="5:12" s="83" customFormat="1" x14ac:dyDescent="0.2">
      <c r="E260" s="99"/>
      <c r="G260" s="99"/>
      <c r="I260" s="120"/>
      <c r="J260" s="120"/>
      <c r="K260" s="120"/>
      <c r="L260" s="120"/>
    </row>
    <row r="261" spans="5:12" s="83" customFormat="1" x14ac:dyDescent="0.2">
      <c r="E261" s="99"/>
      <c r="G261" s="99"/>
      <c r="I261" s="120"/>
      <c r="J261" s="120"/>
      <c r="K261" s="120"/>
      <c r="L261" s="120"/>
    </row>
    <row r="262" spans="5:12" s="83" customFormat="1" x14ac:dyDescent="0.2">
      <c r="E262" s="99"/>
      <c r="G262" s="99"/>
      <c r="I262" s="120"/>
      <c r="J262" s="120"/>
      <c r="K262" s="120"/>
      <c r="L262" s="120"/>
    </row>
    <row r="263" spans="5:12" s="83" customFormat="1" x14ac:dyDescent="0.2">
      <c r="E263" s="99"/>
      <c r="G263" s="99"/>
      <c r="I263" s="120"/>
      <c r="J263" s="120"/>
      <c r="K263" s="120"/>
      <c r="L263" s="120"/>
    </row>
    <row r="264" spans="5:12" s="83" customFormat="1" x14ac:dyDescent="0.2">
      <c r="E264" s="99"/>
      <c r="G264" s="99"/>
      <c r="I264" s="120"/>
      <c r="J264" s="120"/>
      <c r="K264" s="120"/>
      <c r="L264" s="120"/>
    </row>
    <row r="265" spans="5:12" s="83" customFormat="1" x14ac:dyDescent="0.2">
      <c r="E265" s="99"/>
      <c r="G265" s="99"/>
      <c r="I265" s="120"/>
      <c r="J265" s="120"/>
      <c r="K265" s="120"/>
      <c r="L265" s="120"/>
    </row>
    <row r="266" spans="5:12" s="83" customFormat="1" x14ac:dyDescent="0.2">
      <c r="E266" s="99"/>
      <c r="G266" s="99"/>
      <c r="I266" s="120"/>
      <c r="J266" s="120"/>
      <c r="K266" s="120"/>
      <c r="L266" s="120"/>
    </row>
    <row r="267" spans="5:12" s="83" customFormat="1" x14ac:dyDescent="0.2">
      <c r="E267" s="99"/>
      <c r="G267" s="99"/>
      <c r="I267" s="120"/>
      <c r="J267" s="120"/>
      <c r="K267" s="120"/>
      <c r="L267" s="120"/>
    </row>
    <row r="268" spans="5:12" s="83" customFormat="1" x14ac:dyDescent="0.2">
      <c r="E268" s="99"/>
      <c r="G268" s="99"/>
      <c r="I268" s="120"/>
      <c r="J268" s="120"/>
      <c r="K268" s="120"/>
      <c r="L268" s="120"/>
    </row>
    <row r="269" spans="5:12" s="83" customFormat="1" x14ac:dyDescent="0.2">
      <c r="E269" s="99"/>
      <c r="G269" s="99"/>
      <c r="I269" s="120"/>
      <c r="J269" s="120"/>
      <c r="K269" s="120"/>
      <c r="L269" s="120"/>
    </row>
    <row r="270" spans="5:12" s="83" customFormat="1" x14ac:dyDescent="0.2">
      <c r="E270" s="99"/>
      <c r="G270" s="99"/>
      <c r="I270" s="120"/>
      <c r="J270" s="120"/>
      <c r="K270" s="120"/>
      <c r="L270" s="120"/>
    </row>
    <row r="271" spans="5:12" s="83" customFormat="1" x14ac:dyDescent="0.2">
      <c r="E271" s="99"/>
      <c r="G271" s="99"/>
      <c r="I271" s="120"/>
      <c r="J271" s="120"/>
      <c r="K271" s="120"/>
      <c r="L271" s="120"/>
    </row>
    <row r="272" spans="5:12" s="83" customFormat="1" x14ac:dyDescent="0.2">
      <c r="E272" s="99"/>
      <c r="G272" s="99"/>
      <c r="I272" s="120"/>
      <c r="J272" s="120"/>
      <c r="K272" s="120"/>
      <c r="L272" s="120"/>
    </row>
    <row r="273" spans="5:12" s="83" customFormat="1" x14ac:dyDescent="0.2">
      <c r="E273" s="99"/>
      <c r="G273" s="99"/>
      <c r="I273" s="120"/>
      <c r="J273" s="120"/>
      <c r="K273" s="120"/>
      <c r="L273" s="120"/>
    </row>
    <row r="274" spans="5:12" s="83" customFormat="1" x14ac:dyDescent="0.2">
      <c r="E274" s="99"/>
      <c r="G274" s="99"/>
      <c r="I274" s="120"/>
      <c r="J274" s="120"/>
      <c r="K274" s="120"/>
      <c r="L274" s="120"/>
    </row>
    <row r="275" spans="5:12" s="83" customFormat="1" x14ac:dyDescent="0.2">
      <c r="E275" s="99"/>
      <c r="G275" s="99"/>
      <c r="I275" s="120"/>
      <c r="J275" s="120"/>
      <c r="K275" s="120"/>
      <c r="L275" s="120"/>
    </row>
    <row r="276" spans="5:12" s="83" customFormat="1" x14ac:dyDescent="0.2">
      <c r="E276" s="99"/>
      <c r="G276" s="99"/>
      <c r="I276" s="120"/>
      <c r="J276" s="120"/>
      <c r="K276" s="120"/>
      <c r="L276" s="120"/>
    </row>
    <row r="277" spans="5:12" s="83" customFormat="1" x14ac:dyDescent="0.2">
      <c r="E277" s="99"/>
      <c r="G277" s="99"/>
      <c r="I277" s="120"/>
      <c r="J277" s="120"/>
      <c r="K277" s="120"/>
      <c r="L277" s="120"/>
    </row>
    <row r="278" spans="5:12" s="83" customFormat="1" x14ac:dyDescent="0.2">
      <c r="E278" s="99"/>
      <c r="G278" s="99"/>
      <c r="I278" s="120"/>
      <c r="J278" s="120"/>
      <c r="K278" s="120"/>
      <c r="L278" s="120"/>
    </row>
    <row r="279" spans="5:12" s="83" customFormat="1" x14ac:dyDescent="0.2">
      <c r="E279" s="99"/>
      <c r="G279" s="99"/>
      <c r="I279" s="120"/>
      <c r="J279" s="120"/>
      <c r="K279" s="120"/>
      <c r="L279" s="120"/>
    </row>
    <row r="280" spans="5:12" s="83" customFormat="1" x14ac:dyDescent="0.2">
      <c r="E280" s="99"/>
      <c r="G280" s="99"/>
      <c r="I280" s="120"/>
      <c r="J280" s="120"/>
      <c r="K280" s="120"/>
      <c r="L280" s="120"/>
    </row>
    <row r="281" spans="5:12" s="83" customFormat="1" x14ac:dyDescent="0.2">
      <c r="E281" s="99"/>
      <c r="G281" s="99"/>
      <c r="I281" s="120"/>
      <c r="J281" s="120"/>
      <c r="K281" s="120"/>
      <c r="L281" s="120"/>
    </row>
    <row r="282" spans="5:12" s="83" customFormat="1" x14ac:dyDescent="0.2">
      <c r="E282" s="99"/>
      <c r="G282" s="99"/>
      <c r="I282" s="120"/>
      <c r="J282" s="120"/>
      <c r="K282" s="120"/>
      <c r="L282" s="120"/>
    </row>
    <row r="283" spans="5:12" s="83" customFormat="1" x14ac:dyDescent="0.2">
      <c r="E283" s="99"/>
      <c r="G283" s="99"/>
      <c r="I283" s="120"/>
      <c r="J283" s="120"/>
      <c r="K283" s="120"/>
      <c r="L283" s="120"/>
    </row>
    <row r="284" spans="5:12" s="83" customFormat="1" x14ac:dyDescent="0.2">
      <c r="E284" s="99"/>
      <c r="G284" s="99"/>
      <c r="I284" s="120"/>
      <c r="J284" s="120"/>
      <c r="K284" s="120"/>
      <c r="L284" s="120"/>
    </row>
    <row r="285" spans="5:12" s="83" customFormat="1" x14ac:dyDescent="0.2">
      <c r="E285" s="99"/>
      <c r="G285" s="99"/>
      <c r="I285" s="120"/>
      <c r="J285" s="120"/>
      <c r="K285" s="120"/>
      <c r="L285" s="120"/>
    </row>
    <row r="286" spans="5:12" s="83" customFormat="1" x14ac:dyDescent="0.2">
      <c r="E286" s="99"/>
      <c r="G286" s="99"/>
      <c r="I286" s="120"/>
      <c r="J286" s="120"/>
      <c r="K286" s="120"/>
      <c r="L286" s="120"/>
    </row>
    <row r="287" spans="5:12" s="83" customFormat="1" x14ac:dyDescent="0.2">
      <c r="E287" s="99"/>
      <c r="G287" s="99"/>
      <c r="I287" s="120"/>
      <c r="J287" s="120"/>
      <c r="K287" s="120"/>
      <c r="L287" s="120"/>
    </row>
    <row r="288" spans="5:12" s="83" customFormat="1" x14ac:dyDescent="0.2">
      <c r="E288" s="99"/>
      <c r="G288" s="99"/>
      <c r="I288" s="120"/>
      <c r="J288" s="120"/>
      <c r="K288" s="120"/>
      <c r="L288" s="120"/>
    </row>
    <row r="289" spans="5:12" s="83" customFormat="1" x14ac:dyDescent="0.2">
      <c r="E289" s="99"/>
      <c r="G289" s="99"/>
      <c r="I289" s="120"/>
      <c r="J289" s="120"/>
      <c r="K289" s="120"/>
      <c r="L289" s="120"/>
    </row>
    <row r="290" spans="5:12" s="83" customFormat="1" x14ac:dyDescent="0.2">
      <c r="E290" s="99"/>
      <c r="G290" s="99"/>
      <c r="I290" s="120"/>
      <c r="J290" s="120"/>
      <c r="K290" s="120"/>
      <c r="L290" s="120"/>
    </row>
    <row r="291" spans="5:12" s="83" customFormat="1" x14ac:dyDescent="0.2">
      <c r="E291" s="99"/>
      <c r="G291" s="99"/>
      <c r="I291" s="120"/>
      <c r="J291" s="120"/>
      <c r="K291" s="120"/>
      <c r="L291" s="120"/>
    </row>
    <row r="292" spans="5:12" s="83" customFormat="1" x14ac:dyDescent="0.2">
      <c r="E292" s="99"/>
      <c r="G292" s="99"/>
      <c r="I292" s="120"/>
      <c r="J292" s="120"/>
      <c r="K292" s="120"/>
      <c r="L292" s="120"/>
    </row>
    <row r="293" spans="5:12" s="83" customFormat="1" x14ac:dyDescent="0.2">
      <c r="E293" s="99"/>
      <c r="G293" s="99"/>
      <c r="I293" s="120"/>
      <c r="J293" s="120"/>
      <c r="K293" s="120"/>
      <c r="L293" s="120"/>
    </row>
    <row r="294" spans="5:12" s="83" customFormat="1" x14ac:dyDescent="0.2">
      <c r="E294" s="99"/>
      <c r="G294" s="99"/>
      <c r="I294" s="120"/>
      <c r="J294" s="120"/>
      <c r="K294" s="120"/>
      <c r="L294" s="120"/>
    </row>
    <row r="295" spans="5:12" s="83" customFormat="1" x14ac:dyDescent="0.2">
      <c r="E295" s="99"/>
      <c r="G295" s="99"/>
      <c r="I295" s="120"/>
      <c r="J295" s="120"/>
      <c r="K295" s="120"/>
      <c r="L295" s="120"/>
    </row>
    <row r="296" spans="5:12" s="83" customFormat="1" x14ac:dyDescent="0.2">
      <c r="E296" s="99"/>
      <c r="G296" s="99"/>
      <c r="I296" s="120"/>
      <c r="J296" s="120"/>
      <c r="K296" s="120"/>
      <c r="L296" s="120"/>
    </row>
    <row r="297" spans="5:12" s="83" customFormat="1" x14ac:dyDescent="0.2">
      <c r="E297" s="99"/>
      <c r="G297" s="99"/>
      <c r="I297" s="120"/>
      <c r="J297" s="120"/>
      <c r="K297" s="120"/>
      <c r="L297" s="120"/>
    </row>
    <row r="298" spans="5:12" s="83" customFormat="1" x14ac:dyDescent="0.2">
      <c r="E298" s="99"/>
      <c r="G298" s="99"/>
      <c r="I298" s="120"/>
      <c r="J298" s="120"/>
      <c r="K298" s="120"/>
      <c r="L298" s="120"/>
    </row>
    <row r="299" spans="5:12" s="83" customFormat="1" x14ac:dyDescent="0.2">
      <c r="E299" s="99"/>
      <c r="G299" s="99"/>
      <c r="I299" s="120"/>
      <c r="J299" s="120"/>
      <c r="K299" s="120"/>
      <c r="L299" s="120"/>
    </row>
    <row r="300" spans="5:12" s="83" customFormat="1" x14ac:dyDescent="0.2">
      <c r="E300" s="99"/>
      <c r="G300" s="99"/>
      <c r="I300" s="120"/>
      <c r="J300" s="120"/>
      <c r="K300" s="120"/>
      <c r="L300" s="120"/>
    </row>
    <row r="301" spans="5:12" s="83" customFormat="1" x14ac:dyDescent="0.2">
      <c r="E301" s="99"/>
      <c r="G301" s="99"/>
      <c r="I301" s="120"/>
      <c r="J301" s="120"/>
      <c r="K301" s="120"/>
      <c r="L301" s="120"/>
    </row>
    <row r="302" spans="5:12" s="83" customFormat="1" x14ac:dyDescent="0.2">
      <c r="E302" s="99"/>
      <c r="G302" s="99"/>
      <c r="I302" s="120"/>
      <c r="J302" s="120"/>
      <c r="K302" s="120"/>
      <c r="L302" s="120"/>
    </row>
    <row r="303" spans="5:12" s="83" customFormat="1" x14ac:dyDescent="0.2">
      <c r="E303" s="99"/>
      <c r="G303" s="99"/>
      <c r="I303" s="120"/>
      <c r="J303" s="120"/>
      <c r="K303" s="120"/>
      <c r="L303" s="120"/>
    </row>
    <row r="304" spans="5:12" s="83" customFormat="1" x14ac:dyDescent="0.2">
      <c r="E304" s="99"/>
      <c r="G304" s="99"/>
      <c r="I304" s="120"/>
      <c r="J304" s="120"/>
      <c r="K304" s="120"/>
      <c r="L304" s="120"/>
    </row>
    <row r="305" spans="5:12" s="83" customFormat="1" x14ac:dyDescent="0.2">
      <c r="E305" s="99"/>
      <c r="G305" s="99"/>
      <c r="I305" s="120"/>
      <c r="J305" s="120"/>
      <c r="K305" s="120"/>
      <c r="L305" s="120"/>
    </row>
    <row r="306" spans="5:12" s="83" customFormat="1" x14ac:dyDescent="0.2">
      <c r="E306" s="99"/>
      <c r="G306" s="99"/>
      <c r="I306" s="120"/>
      <c r="J306" s="120"/>
      <c r="K306" s="120"/>
      <c r="L306" s="120"/>
    </row>
    <row r="307" spans="5:12" s="83" customFormat="1" x14ac:dyDescent="0.2">
      <c r="E307" s="99"/>
      <c r="G307" s="99"/>
      <c r="I307" s="120"/>
      <c r="J307" s="120"/>
      <c r="K307" s="120"/>
      <c r="L307" s="120"/>
    </row>
    <row r="308" spans="5:12" s="83" customFormat="1" x14ac:dyDescent="0.2">
      <c r="E308" s="99"/>
      <c r="G308" s="99"/>
      <c r="I308" s="120"/>
      <c r="J308" s="120"/>
      <c r="K308" s="120"/>
      <c r="L308" s="120"/>
    </row>
    <row r="309" spans="5:12" s="83" customFormat="1" x14ac:dyDescent="0.2">
      <c r="E309" s="99"/>
      <c r="G309" s="99"/>
      <c r="I309" s="120"/>
      <c r="J309" s="120"/>
      <c r="K309" s="120"/>
      <c r="L309" s="120"/>
    </row>
    <row r="310" spans="5:12" s="83" customFormat="1" x14ac:dyDescent="0.2">
      <c r="E310" s="99"/>
      <c r="G310" s="99"/>
      <c r="I310" s="120"/>
      <c r="J310" s="120"/>
      <c r="K310" s="120"/>
      <c r="L310" s="120"/>
    </row>
    <row r="311" spans="5:12" s="83" customFormat="1" x14ac:dyDescent="0.2">
      <c r="E311" s="99"/>
      <c r="G311" s="99"/>
      <c r="I311" s="120"/>
      <c r="J311" s="120"/>
      <c r="K311" s="120"/>
      <c r="L311" s="120"/>
    </row>
    <row r="312" spans="5:12" s="83" customFormat="1" x14ac:dyDescent="0.2">
      <c r="E312" s="99"/>
      <c r="G312" s="99"/>
      <c r="I312" s="120"/>
      <c r="J312" s="120"/>
      <c r="K312" s="120"/>
      <c r="L312" s="120"/>
    </row>
    <row r="313" spans="5:12" s="83" customFormat="1" x14ac:dyDescent="0.2">
      <c r="E313" s="99"/>
      <c r="G313" s="99"/>
      <c r="I313" s="120"/>
      <c r="J313" s="120"/>
      <c r="K313" s="120"/>
      <c r="L313" s="120"/>
    </row>
    <row r="314" spans="5:12" s="83" customFormat="1" x14ac:dyDescent="0.2">
      <c r="E314" s="99"/>
      <c r="G314" s="99"/>
      <c r="I314" s="120"/>
      <c r="J314" s="120"/>
      <c r="K314" s="120"/>
      <c r="L314" s="120"/>
    </row>
    <row r="315" spans="5:12" s="83" customFormat="1" x14ac:dyDescent="0.2">
      <c r="E315" s="99"/>
      <c r="G315" s="99"/>
      <c r="I315" s="120"/>
      <c r="J315" s="120"/>
      <c r="K315" s="120"/>
      <c r="L315" s="120"/>
    </row>
    <row r="316" spans="5:12" s="83" customFormat="1" x14ac:dyDescent="0.2">
      <c r="E316" s="99"/>
      <c r="G316" s="99"/>
      <c r="I316" s="120"/>
      <c r="J316" s="120"/>
      <c r="K316" s="120"/>
      <c r="L316" s="120"/>
    </row>
    <row r="317" spans="5:12" s="83" customFormat="1" x14ac:dyDescent="0.2">
      <c r="E317" s="99"/>
      <c r="G317" s="99"/>
      <c r="I317" s="120"/>
      <c r="J317" s="120"/>
      <c r="K317" s="120"/>
      <c r="L317" s="120"/>
    </row>
    <row r="318" spans="5:12" s="83" customFormat="1" x14ac:dyDescent="0.2">
      <c r="E318" s="99"/>
      <c r="G318" s="99"/>
      <c r="I318" s="120"/>
      <c r="J318" s="120"/>
      <c r="K318" s="120"/>
      <c r="L318" s="120"/>
    </row>
    <row r="319" spans="5:12" s="83" customFormat="1" x14ac:dyDescent="0.2">
      <c r="E319" s="99"/>
      <c r="G319" s="99"/>
      <c r="I319" s="120"/>
      <c r="J319" s="120"/>
      <c r="K319" s="120"/>
      <c r="L319" s="120"/>
    </row>
    <row r="320" spans="5:12" s="83" customFormat="1" x14ac:dyDescent="0.2">
      <c r="E320" s="99"/>
      <c r="G320" s="99"/>
      <c r="I320" s="120"/>
      <c r="J320" s="120"/>
      <c r="K320" s="120"/>
      <c r="L320" s="120"/>
    </row>
    <row r="321" spans="5:12" s="83" customFormat="1" x14ac:dyDescent="0.2">
      <c r="E321" s="99"/>
      <c r="G321" s="99"/>
      <c r="I321" s="120"/>
      <c r="J321" s="120"/>
      <c r="K321" s="120"/>
      <c r="L321" s="120"/>
    </row>
    <row r="322" spans="5:12" s="83" customFormat="1" x14ac:dyDescent="0.2">
      <c r="E322" s="99"/>
      <c r="G322" s="99"/>
      <c r="I322" s="120"/>
      <c r="J322" s="120"/>
      <c r="K322" s="120"/>
      <c r="L322" s="120"/>
    </row>
    <row r="323" spans="5:12" s="83" customFormat="1" x14ac:dyDescent="0.2">
      <c r="E323" s="99"/>
      <c r="G323" s="99"/>
      <c r="I323" s="120"/>
      <c r="J323" s="120"/>
      <c r="K323" s="120"/>
      <c r="L323" s="120"/>
    </row>
    <row r="324" spans="5:12" s="83" customFormat="1" x14ac:dyDescent="0.2">
      <c r="E324" s="99"/>
      <c r="G324" s="99"/>
      <c r="I324" s="120"/>
      <c r="J324" s="120"/>
      <c r="K324" s="120"/>
      <c r="L324" s="120"/>
    </row>
    <row r="325" spans="5:12" s="83" customFormat="1" x14ac:dyDescent="0.2">
      <c r="E325" s="99"/>
      <c r="G325" s="99"/>
      <c r="I325" s="120"/>
      <c r="J325" s="120"/>
      <c r="K325" s="120"/>
      <c r="L325" s="120"/>
    </row>
    <row r="326" spans="5:12" s="83" customFormat="1" x14ac:dyDescent="0.2">
      <c r="E326" s="99"/>
      <c r="G326" s="99"/>
      <c r="I326" s="120"/>
      <c r="J326" s="120"/>
      <c r="K326" s="120"/>
      <c r="L326" s="120"/>
    </row>
    <row r="327" spans="5:12" s="83" customFormat="1" x14ac:dyDescent="0.2">
      <c r="E327" s="99"/>
      <c r="G327" s="99"/>
      <c r="I327" s="120"/>
      <c r="J327" s="120"/>
      <c r="K327" s="120"/>
      <c r="L327" s="120"/>
    </row>
    <row r="328" spans="5:12" s="83" customFormat="1" x14ac:dyDescent="0.2">
      <c r="E328" s="99"/>
      <c r="G328" s="99"/>
      <c r="I328" s="120"/>
      <c r="J328" s="120"/>
      <c r="K328" s="120"/>
      <c r="L328" s="120"/>
    </row>
    <row r="329" spans="5:12" s="83" customFormat="1" x14ac:dyDescent="0.2">
      <c r="E329" s="99"/>
      <c r="G329" s="99"/>
      <c r="I329" s="120"/>
      <c r="J329" s="120"/>
      <c r="K329" s="120"/>
      <c r="L329" s="120"/>
    </row>
    <row r="330" spans="5:12" s="83" customFormat="1" x14ac:dyDescent="0.2">
      <c r="E330" s="99"/>
      <c r="G330" s="99"/>
      <c r="I330" s="120"/>
      <c r="J330" s="120"/>
      <c r="K330" s="120"/>
      <c r="L330" s="120"/>
    </row>
    <row r="331" spans="5:12" s="83" customFormat="1" x14ac:dyDescent="0.2">
      <c r="E331" s="99"/>
      <c r="G331" s="99"/>
      <c r="I331" s="120"/>
      <c r="J331" s="120"/>
      <c r="K331" s="120"/>
      <c r="L331" s="120"/>
    </row>
    <row r="332" spans="5:12" s="83" customFormat="1" x14ac:dyDescent="0.2">
      <c r="E332" s="99"/>
      <c r="G332" s="99"/>
      <c r="I332" s="120"/>
      <c r="J332" s="120"/>
      <c r="K332" s="120"/>
      <c r="L332" s="120"/>
    </row>
    <row r="333" spans="5:12" s="83" customFormat="1" x14ac:dyDescent="0.2">
      <c r="E333" s="99"/>
      <c r="G333" s="99"/>
      <c r="I333" s="120"/>
      <c r="J333" s="120"/>
      <c r="K333" s="120"/>
      <c r="L333" s="120"/>
    </row>
    <row r="334" spans="5:12" s="83" customFormat="1" x14ac:dyDescent="0.2">
      <c r="E334" s="99"/>
      <c r="G334" s="99"/>
      <c r="I334" s="120"/>
      <c r="J334" s="120"/>
      <c r="K334" s="120"/>
      <c r="L334" s="120"/>
    </row>
    <row r="335" spans="5:12" s="83" customFormat="1" x14ac:dyDescent="0.2">
      <c r="E335" s="99"/>
      <c r="G335" s="99"/>
      <c r="I335" s="120"/>
      <c r="J335" s="120"/>
      <c r="K335" s="120"/>
      <c r="L335" s="120"/>
    </row>
    <row r="336" spans="5:12" s="83" customFormat="1" x14ac:dyDescent="0.2">
      <c r="E336" s="99"/>
      <c r="G336" s="99"/>
      <c r="I336" s="120"/>
      <c r="J336" s="120"/>
      <c r="K336" s="120"/>
      <c r="L336" s="120"/>
    </row>
    <row r="337" spans="5:12" s="83" customFormat="1" x14ac:dyDescent="0.2">
      <c r="E337" s="99"/>
      <c r="G337" s="99"/>
      <c r="I337" s="120"/>
      <c r="J337" s="120"/>
      <c r="K337" s="120"/>
      <c r="L337" s="120"/>
    </row>
    <row r="338" spans="5:12" s="83" customFormat="1" x14ac:dyDescent="0.2">
      <c r="E338" s="99"/>
      <c r="G338" s="99"/>
      <c r="I338" s="120"/>
      <c r="J338" s="120"/>
      <c r="K338" s="120"/>
      <c r="L338" s="120"/>
    </row>
    <row r="339" spans="5:12" s="83" customFormat="1" x14ac:dyDescent="0.2">
      <c r="E339" s="99"/>
      <c r="G339" s="99"/>
      <c r="I339" s="120"/>
      <c r="J339" s="120"/>
      <c r="K339" s="120"/>
      <c r="L339" s="120"/>
    </row>
    <row r="340" spans="5:12" s="83" customFormat="1" x14ac:dyDescent="0.2">
      <c r="E340" s="99"/>
      <c r="G340" s="99"/>
      <c r="I340" s="120"/>
      <c r="J340" s="120"/>
      <c r="K340" s="120"/>
      <c r="L340" s="120"/>
    </row>
    <row r="341" spans="5:12" s="83" customFormat="1" x14ac:dyDescent="0.2">
      <c r="E341" s="99"/>
      <c r="G341" s="99"/>
      <c r="I341" s="120"/>
      <c r="J341" s="120"/>
      <c r="K341" s="120"/>
      <c r="L341" s="120"/>
    </row>
    <row r="342" spans="5:12" s="83" customFormat="1" x14ac:dyDescent="0.2">
      <c r="E342" s="99"/>
      <c r="G342" s="99"/>
      <c r="I342" s="120"/>
      <c r="J342" s="120"/>
      <c r="K342" s="120"/>
      <c r="L342" s="120"/>
    </row>
    <row r="343" spans="5:12" s="83" customFormat="1" x14ac:dyDescent="0.2">
      <c r="E343" s="99"/>
      <c r="G343" s="99"/>
      <c r="I343" s="120"/>
      <c r="J343" s="120"/>
      <c r="K343" s="120"/>
      <c r="L343" s="120"/>
    </row>
    <row r="344" spans="5:12" s="83" customFormat="1" x14ac:dyDescent="0.2">
      <c r="E344" s="99"/>
      <c r="G344" s="99"/>
      <c r="I344" s="120"/>
      <c r="J344" s="120"/>
      <c r="K344" s="120"/>
      <c r="L344" s="120"/>
    </row>
    <row r="345" spans="5:12" s="83" customFormat="1" x14ac:dyDescent="0.2">
      <c r="E345" s="99"/>
      <c r="G345" s="99"/>
      <c r="I345" s="120"/>
      <c r="J345" s="120"/>
      <c r="K345" s="120"/>
      <c r="L345" s="120"/>
    </row>
    <row r="346" spans="5:12" s="83" customFormat="1" x14ac:dyDescent="0.2">
      <c r="E346" s="99"/>
      <c r="G346" s="99"/>
      <c r="I346" s="120"/>
      <c r="J346" s="120"/>
      <c r="K346" s="120"/>
      <c r="L346" s="120"/>
    </row>
    <row r="347" spans="5:12" s="83" customFormat="1" x14ac:dyDescent="0.2">
      <c r="E347" s="99"/>
      <c r="G347" s="99"/>
      <c r="I347" s="120"/>
      <c r="J347" s="120"/>
      <c r="K347" s="120"/>
      <c r="L347" s="120"/>
    </row>
    <row r="348" spans="5:12" s="83" customFormat="1" x14ac:dyDescent="0.2">
      <c r="E348" s="99"/>
      <c r="G348" s="99"/>
      <c r="I348" s="120"/>
      <c r="J348" s="120"/>
      <c r="K348" s="120"/>
      <c r="L348" s="120"/>
    </row>
    <row r="349" spans="5:12" s="83" customFormat="1" x14ac:dyDescent="0.2">
      <c r="E349" s="99"/>
      <c r="G349" s="99"/>
      <c r="I349" s="120"/>
      <c r="J349" s="120"/>
      <c r="K349" s="120"/>
      <c r="L349" s="120"/>
    </row>
    <row r="350" spans="5:12" s="83" customFormat="1" x14ac:dyDescent="0.2">
      <c r="E350" s="99"/>
      <c r="G350" s="99"/>
      <c r="I350" s="120"/>
      <c r="J350" s="120"/>
      <c r="K350" s="120"/>
      <c r="L350" s="120"/>
    </row>
    <row r="351" spans="5:12" s="83" customFormat="1" x14ac:dyDescent="0.2">
      <c r="E351" s="99"/>
      <c r="G351" s="99"/>
      <c r="I351" s="120"/>
      <c r="J351" s="120"/>
      <c r="K351" s="120"/>
      <c r="L351" s="120"/>
    </row>
    <row r="352" spans="5:12" s="83" customFormat="1" x14ac:dyDescent="0.2">
      <c r="E352" s="99"/>
      <c r="G352" s="99"/>
      <c r="I352" s="120"/>
      <c r="J352" s="120"/>
      <c r="K352" s="120"/>
      <c r="L352" s="120"/>
    </row>
    <row r="353" spans="5:12" s="83" customFormat="1" x14ac:dyDescent="0.2">
      <c r="E353" s="99"/>
      <c r="G353" s="99"/>
      <c r="I353" s="120"/>
      <c r="J353" s="120"/>
      <c r="K353" s="120"/>
      <c r="L353" s="120"/>
    </row>
    <row r="354" spans="5:12" s="83" customFormat="1" x14ac:dyDescent="0.2">
      <c r="E354" s="99"/>
      <c r="G354" s="99"/>
      <c r="I354" s="120"/>
      <c r="J354" s="120"/>
      <c r="K354" s="120"/>
      <c r="L354" s="120"/>
    </row>
    <row r="355" spans="5:12" s="83" customFormat="1" x14ac:dyDescent="0.2">
      <c r="E355" s="99"/>
      <c r="G355" s="99"/>
      <c r="I355" s="120"/>
      <c r="J355" s="120"/>
      <c r="K355" s="120"/>
      <c r="L355" s="120"/>
    </row>
    <row r="356" spans="5:12" s="83" customFormat="1" x14ac:dyDescent="0.2">
      <c r="E356" s="99"/>
      <c r="G356" s="99"/>
      <c r="I356" s="120"/>
      <c r="J356" s="120"/>
      <c r="K356" s="120"/>
      <c r="L356" s="120"/>
    </row>
    <row r="357" spans="5:12" s="83" customFormat="1" x14ac:dyDescent="0.2">
      <c r="E357" s="99"/>
      <c r="G357" s="99"/>
      <c r="I357" s="120"/>
      <c r="J357" s="120"/>
      <c r="K357" s="120"/>
      <c r="L357" s="120"/>
    </row>
    <row r="358" spans="5:12" s="83" customFormat="1" x14ac:dyDescent="0.2">
      <c r="E358" s="99"/>
      <c r="G358" s="99"/>
      <c r="I358" s="120"/>
      <c r="J358" s="120"/>
      <c r="K358" s="120"/>
      <c r="L358" s="120"/>
    </row>
    <row r="359" spans="5:12" s="83" customFormat="1" x14ac:dyDescent="0.2">
      <c r="E359" s="99"/>
      <c r="G359" s="99"/>
      <c r="I359" s="120"/>
      <c r="J359" s="120"/>
      <c r="K359" s="120"/>
      <c r="L359" s="120"/>
    </row>
    <row r="360" spans="5:12" s="83" customFormat="1" x14ac:dyDescent="0.2">
      <c r="E360" s="99"/>
      <c r="G360" s="99"/>
      <c r="I360" s="120"/>
      <c r="J360" s="120"/>
      <c r="K360" s="120"/>
      <c r="L360" s="120"/>
    </row>
    <row r="361" spans="5:12" s="83" customFormat="1" x14ac:dyDescent="0.2">
      <c r="E361" s="99"/>
      <c r="G361" s="99"/>
      <c r="I361" s="120"/>
      <c r="J361" s="120"/>
      <c r="K361" s="120"/>
      <c r="L361" s="120"/>
    </row>
    <row r="362" spans="5:12" s="83" customFormat="1" x14ac:dyDescent="0.2">
      <c r="E362" s="99"/>
      <c r="G362" s="99"/>
      <c r="I362" s="120"/>
      <c r="J362" s="120"/>
      <c r="K362" s="120"/>
      <c r="L362" s="120"/>
    </row>
    <row r="363" spans="5:12" s="83" customFormat="1" x14ac:dyDescent="0.2">
      <c r="E363" s="99"/>
      <c r="G363" s="99"/>
      <c r="I363" s="120"/>
      <c r="J363" s="120"/>
      <c r="K363" s="120"/>
      <c r="L363" s="120"/>
    </row>
    <row r="364" spans="5:12" s="83" customFormat="1" x14ac:dyDescent="0.2">
      <c r="E364" s="99"/>
      <c r="G364" s="99"/>
      <c r="I364" s="120"/>
      <c r="J364" s="120"/>
      <c r="K364" s="120"/>
      <c r="L364" s="120"/>
    </row>
    <row r="365" spans="5:12" s="83" customFormat="1" x14ac:dyDescent="0.2">
      <c r="E365" s="99"/>
      <c r="G365" s="99"/>
      <c r="I365" s="120"/>
      <c r="J365" s="120"/>
      <c r="K365" s="120"/>
      <c r="L365" s="120"/>
    </row>
    <row r="366" spans="5:12" s="83" customFormat="1" x14ac:dyDescent="0.2">
      <c r="E366" s="99"/>
      <c r="G366" s="99"/>
      <c r="I366" s="120"/>
      <c r="J366" s="120"/>
      <c r="K366" s="120"/>
      <c r="L366" s="120"/>
    </row>
    <row r="367" spans="5:12" s="83" customFormat="1" x14ac:dyDescent="0.2">
      <c r="E367" s="99"/>
      <c r="G367" s="99"/>
      <c r="I367" s="120"/>
      <c r="J367" s="120"/>
      <c r="K367" s="120"/>
      <c r="L367" s="120"/>
    </row>
    <row r="368" spans="5:12" s="83" customFormat="1" x14ac:dyDescent="0.2">
      <c r="E368" s="99"/>
      <c r="G368" s="99"/>
      <c r="I368" s="120"/>
      <c r="J368" s="120"/>
      <c r="K368" s="120"/>
      <c r="L368" s="120"/>
    </row>
    <row r="369" spans="5:12" s="83" customFormat="1" x14ac:dyDescent="0.2">
      <c r="E369" s="99"/>
      <c r="G369" s="99"/>
      <c r="I369" s="120"/>
      <c r="J369" s="120"/>
      <c r="K369" s="120"/>
      <c r="L369" s="120"/>
    </row>
    <row r="370" spans="5:12" s="83" customFormat="1" x14ac:dyDescent="0.2">
      <c r="E370" s="99"/>
      <c r="G370" s="99"/>
      <c r="I370" s="120"/>
      <c r="J370" s="120"/>
      <c r="K370" s="120"/>
      <c r="L370" s="120"/>
    </row>
    <row r="371" spans="5:12" s="83" customFormat="1" x14ac:dyDescent="0.2">
      <c r="E371" s="99"/>
      <c r="G371" s="99"/>
      <c r="I371" s="120"/>
      <c r="J371" s="120"/>
      <c r="K371" s="120"/>
      <c r="L371" s="120"/>
    </row>
    <row r="372" spans="5:12" s="83" customFormat="1" x14ac:dyDescent="0.2">
      <c r="E372" s="99"/>
      <c r="G372" s="99"/>
      <c r="I372" s="120"/>
      <c r="J372" s="120"/>
      <c r="K372" s="120"/>
      <c r="L372" s="120"/>
    </row>
    <row r="373" spans="5:12" s="83" customFormat="1" x14ac:dyDescent="0.2">
      <c r="E373" s="99"/>
      <c r="G373" s="99"/>
      <c r="I373" s="120"/>
      <c r="J373" s="120"/>
      <c r="K373" s="120"/>
      <c r="L373" s="120"/>
    </row>
    <row r="374" spans="5:12" s="83" customFormat="1" x14ac:dyDescent="0.2">
      <c r="E374" s="99"/>
      <c r="G374" s="99"/>
      <c r="I374" s="120"/>
      <c r="J374" s="120"/>
      <c r="K374" s="120"/>
      <c r="L374" s="120"/>
    </row>
    <row r="375" spans="5:12" s="83" customFormat="1" x14ac:dyDescent="0.2">
      <c r="E375" s="99"/>
      <c r="G375" s="99"/>
      <c r="I375" s="120"/>
      <c r="J375" s="120"/>
      <c r="K375" s="120"/>
      <c r="L375" s="120"/>
    </row>
    <row r="376" spans="5:12" s="83" customFormat="1" x14ac:dyDescent="0.2">
      <c r="E376" s="99"/>
      <c r="G376" s="99"/>
      <c r="I376" s="120"/>
      <c r="J376" s="120"/>
      <c r="K376" s="120"/>
      <c r="L376" s="120"/>
    </row>
    <row r="377" spans="5:12" s="83" customFormat="1" x14ac:dyDescent="0.2">
      <c r="E377" s="99"/>
      <c r="G377" s="99"/>
      <c r="I377" s="120"/>
      <c r="J377" s="120"/>
      <c r="K377" s="120"/>
      <c r="L377" s="120"/>
    </row>
    <row r="378" spans="5:12" s="83" customFormat="1" x14ac:dyDescent="0.2">
      <c r="E378" s="99"/>
      <c r="G378" s="99"/>
      <c r="I378" s="120"/>
      <c r="J378" s="120"/>
      <c r="K378" s="120"/>
      <c r="L378" s="120"/>
    </row>
    <row r="379" spans="5:12" s="83" customFormat="1" x14ac:dyDescent="0.2">
      <c r="E379" s="99"/>
      <c r="G379" s="99"/>
      <c r="I379" s="120"/>
      <c r="J379" s="120"/>
      <c r="K379" s="120"/>
      <c r="L379" s="120"/>
    </row>
    <row r="380" spans="5:12" s="83" customFormat="1" x14ac:dyDescent="0.2">
      <c r="E380" s="99"/>
      <c r="G380" s="99"/>
      <c r="I380" s="120"/>
      <c r="J380" s="120"/>
      <c r="K380" s="120"/>
      <c r="L380" s="120"/>
    </row>
    <row r="381" spans="5:12" s="83" customFormat="1" x14ac:dyDescent="0.2">
      <c r="E381" s="99"/>
      <c r="G381" s="99"/>
      <c r="I381" s="120"/>
      <c r="J381" s="120"/>
      <c r="K381" s="120"/>
      <c r="L381" s="120"/>
    </row>
    <row r="382" spans="5:12" s="83" customFormat="1" x14ac:dyDescent="0.2">
      <c r="E382" s="99"/>
      <c r="G382" s="99"/>
      <c r="I382" s="120"/>
      <c r="J382" s="120"/>
      <c r="K382" s="120"/>
      <c r="L382" s="120"/>
    </row>
    <row r="383" spans="5:12" s="83" customFormat="1" x14ac:dyDescent="0.2">
      <c r="E383" s="99"/>
      <c r="G383" s="99"/>
      <c r="I383" s="120"/>
      <c r="J383" s="120"/>
      <c r="K383" s="120"/>
      <c r="L383" s="120"/>
    </row>
    <row r="384" spans="5:12" s="83" customFormat="1" x14ac:dyDescent="0.2">
      <c r="E384" s="99"/>
      <c r="G384" s="99"/>
      <c r="I384" s="120"/>
      <c r="J384" s="120"/>
      <c r="K384" s="120"/>
      <c r="L384" s="120"/>
    </row>
    <row r="385" spans="5:12" s="83" customFormat="1" x14ac:dyDescent="0.2">
      <c r="E385" s="99"/>
      <c r="G385" s="99"/>
      <c r="I385" s="120"/>
      <c r="J385" s="120"/>
      <c r="K385" s="120"/>
      <c r="L385" s="120"/>
    </row>
    <row r="386" spans="5:12" s="83" customFormat="1" x14ac:dyDescent="0.2">
      <c r="E386" s="99"/>
      <c r="G386" s="99"/>
      <c r="I386" s="120"/>
      <c r="J386" s="120"/>
      <c r="K386" s="120"/>
      <c r="L386" s="120"/>
    </row>
    <row r="387" spans="5:12" s="83" customFormat="1" x14ac:dyDescent="0.2">
      <c r="E387" s="99"/>
      <c r="G387" s="99"/>
      <c r="I387" s="120"/>
      <c r="J387" s="120"/>
      <c r="K387" s="120"/>
      <c r="L387" s="120"/>
    </row>
    <row r="388" spans="5:12" s="83" customFormat="1" x14ac:dyDescent="0.2">
      <c r="E388" s="99"/>
      <c r="G388" s="99"/>
      <c r="I388" s="120"/>
      <c r="J388" s="120"/>
      <c r="K388" s="120"/>
      <c r="L388" s="120"/>
    </row>
    <row r="389" spans="5:12" s="83" customFormat="1" x14ac:dyDescent="0.2">
      <c r="E389" s="99"/>
      <c r="G389" s="99"/>
      <c r="I389" s="120"/>
      <c r="J389" s="120"/>
      <c r="K389" s="120"/>
      <c r="L389" s="120"/>
    </row>
    <row r="390" spans="5:12" s="83" customFormat="1" x14ac:dyDescent="0.2">
      <c r="E390" s="99"/>
      <c r="G390" s="99"/>
      <c r="I390" s="120"/>
      <c r="J390" s="120"/>
      <c r="K390" s="120"/>
      <c r="L390" s="120"/>
    </row>
    <row r="391" spans="5:12" s="83" customFormat="1" x14ac:dyDescent="0.2">
      <c r="E391" s="99"/>
      <c r="G391" s="99"/>
      <c r="I391" s="120"/>
      <c r="J391" s="120"/>
      <c r="K391" s="120"/>
      <c r="L391" s="120"/>
    </row>
    <row r="392" spans="5:12" s="83" customFormat="1" x14ac:dyDescent="0.2">
      <c r="E392" s="99"/>
      <c r="G392" s="99"/>
      <c r="I392" s="120"/>
      <c r="J392" s="120"/>
      <c r="K392" s="120"/>
      <c r="L392" s="120"/>
    </row>
    <row r="393" spans="5:12" s="83" customFormat="1" x14ac:dyDescent="0.2">
      <c r="E393" s="99"/>
      <c r="G393" s="99"/>
      <c r="I393" s="120"/>
      <c r="J393" s="120"/>
      <c r="K393" s="120"/>
      <c r="L393" s="120"/>
    </row>
    <row r="394" spans="5:12" s="83" customFormat="1" x14ac:dyDescent="0.2">
      <c r="E394" s="99"/>
      <c r="G394" s="99"/>
      <c r="I394" s="120"/>
      <c r="J394" s="120"/>
      <c r="K394" s="120"/>
      <c r="L394" s="120"/>
    </row>
    <row r="395" spans="5:12" s="83" customFormat="1" x14ac:dyDescent="0.2">
      <c r="E395" s="99"/>
      <c r="G395" s="99"/>
      <c r="I395" s="120"/>
      <c r="J395" s="120"/>
      <c r="K395" s="120"/>
      <c r="L395" s="120"/>
    </row>
    <row r="396" spans="5:12" s="83" customFormat="1" x14ac:dyDescent="0.2">
      <c r="E396" s="99"/>
      <c r="G396" s="99"/>
      <c r="I396" s="120"/>
      <c r="J396" s="120"/>
      <c r="K396" s="120"/>
      <c r="L396" s="120"/>
    </row>
    <row r="397" spans="5:12" s="83" customFormat="1" x14ac:dyDescent="0.2">
      <c r="E397" s="99"/>
      <c r="G397" s="99"/>
      <c r="I397" s="120"/>
      <c r="J397" s="120"/>
      <c r="K397" s="120"/>
      <c r="L397" s="120"/>
    </row>
    <row r="398" spans="5:12" s="83" customFormat="1" x14ac:dyDescent="0.2">
      <c r="E398" s="99"/>
      <c r="G398" s="99"/>
      <c r="I398" s="120"/>
      <c r="J398" s="120"/>
      <c r="K398" s="120"/>
      <c r="L398" s="120"/>
    </row>
    <row r="399" spans="5:12" s="83" customFormat="1" x14ac:dyDescent="0.2">
      <c r="E399" s="99"/>
      <c r="G399" s="99"/>
      <c r="I399" s="120"/>
      <c r="J399" s="120"/>
      <c r="K399" s="120"/>
      <c r="L399" s="120"/>
    </row>
    <row r="400" spans="5:12" s="83" customFormat="1" x14ac:dyDescent="0.2">
      <c r="E400" s="99"/>
      <c r="G400" s="99"/>
      <c r="I400" s="120"/>
      <c r="J400" s="120"/>
      <c r="K400" s="120"/>
      <c r="L400" s="120"/>
    </row>
    <row r="401" spans="5:12" s="83" customFormat="1" x14ac:dyDescent="0.2">
      <c r="E401" s="99"/>
      <c r="G401" s="99"/>
      <c r="I401" s="120"/>
      <c r="J401" s="120"/>
      <c r="K401" s="120"/>
      <c r="L401" s="120"/>
    </row>
    <row r="402" spans="5:12" s="83" customFormat="1" x14ac:dyDescent="0.2">
      <c r="E402" s="99"/>
      <c r="G402" s="99"/>
      <c r="I402" s="120"/>
      <c r="J402" s="120"/>
      <c r="K402" s="120"/>
      <c r="L402" s="120"/>
    </row>
    <row r="403" spans="5:12" s="83" customFormat="1" x14ac:dyDescent="0.2">
      <c r="E403" s="99"/>
      <c r="G403" s="99"/>
      <c r="I403" s="120"/>
      <c r="J403" s="120"/>
      <c r="K403" s="120"/>
      <c r="L403" s="120"/>
    </row>
    <row r="404" spans="5:12" x14ac:dyDescent="0.2">
      <c r="I404" s="120"/>
      <c r="J404" s="120"/>
      <c r="K404" s="120"/>
      <c r="L404" s="120"/>
    </row>
    <row r="405" spans="5:12" x14ac:dyDescent="0.2">
      <c r="I405" s="120"/>
      <c r="J405" s="120"/>
      <c r="K405" s="120"/>
      <c r="L405" s="120"/>
    </row>
    <row r="406" spans="5:12" x14ac:dyDescent="0.2">
      <c r="I406" s="120"/>
      <c r="J406" s="120"/>
      <c r="K406" s="120"/>
      <c r="L406" s="120"/>
    </row>
    <row r="407" spans="5:12" x14ac:dyDescent="0.2">
      <c r="I407" s="120"/>
      <c r="J407" s="120"/>
      <c r="K407" s="120"/>
      <c r="L407" s="120"/>
    </row>
    <row r="408" spans="5:12" x14ac:dyDescent="0.2">
      <c r="I408" s="120"/>
      <c r="J408" s="120"/>
      <c r="K408" s="120"/>
      <c r="L408" s="120"/>
    </row>
    <row r="409" spans="5:12" x14ac:dyDescent="0.2">
      <c r="I409" s="120"/>
      <c r="J409" s="120"/>
      <c r="K409" s="120"/>
      <c r="L409" s="120"/>
    </row>
    <row r="410" spans="5:12" x14ac:dyDescent="0.2">
      <c r="I410" s="120"/>
      <c r="J410" s="120"/>
      <c r="K410" s="120"/>
      <c r="L410" s="120"/>
    </row>
    <row r="411" spans="5:12" x14ac:dyDescent="0.2">
      <c r="I411" s="120"/>
      <c r="J411" s="120"/>
      <c r="K411" s="120"/>
      <c r="L411" s="120"/>
    </row>
    <row r="412" spans="5:12" x14ac:dyDescent="0.2">
      <c r="I412" s="120"/>
      <c r="J412" s="120"/>
      <c r="K412" s="120"/>
      <c r="L412" s="120"/>
    </row>
    <row r="413" spans="5:12" x14ac:dyDescent="0.2">
      <c r="I413" s="120"/>
      <c r="J413" s="120"/>
      <c r="K413" s="120"/>
      <c r="L413" s="120"/>
    </row>
    <row r="414" spans="5:12" x14ac:dyDescent="0.2">
      <c r="I414" s="120"/>
      <c r="J414" s="120"/>
      <c r="K414" s="120"/>
      <c r="L414" s="120"/>
    </row>
    <row r="415" spans="5:12" x14ac:dyDescent="0.2">
      <c r="I415" s="120"/>
      <c r="J415" s="120"/>
      <c r="K415" s="120"/>
      <c r="L415" s="120"/>
    </row>
    <row r="416" spans="5:12" x14ac:dyDescent="0.2">
      <c r="I416" s="120"/>
      <c r="J416" s="120"/>
      <c r="K416" s="120"/>
      <c r="L416" s="120"/>
    </row>
    <row r="417" spans="9:12" x14ac:dyDescent="0.2">
      <c r="I417" s="120"/>
      <c r="J417" s="120"/>
      <c r="K417" s="120"/>
      <c r="L417" s="120"/>
    </row>
    <row r="418" spans="9:12" x14ac:dyDescent="0.2">
      <c r="I418" s="120"/>
      <c r="J418" s="120"/>
      <c r="K418" s="120"/>
      <c r="L418" s="120"/>
    </row>
    <row r="419" spans="9:12" x14ac:dyDescent="0.2">
      <c r="I419" s="120"/>
      <c r="J419" s="120"/>
      <c r="K419" s="120"/>
      <c r="L419" s="120"/>
    </row>
    <row r="420" spans="9:12" x14ac:dyDescent="0.2">
      <c r="I420" s="120"/>
      <c r="J420" s="120"/>
      <c r="K420" s="120"/>
      <c r="L420" s="120"/>
    </row>
    <row r="421" spans="9:12" x14ac:dyDescent="0.2">
      <c r="I421" s="120"/>
      <c r="J421" s="120"/>
      <c r="K421" s="120"/>
      <c r="L421" s="120"/>
    </row>
    <row r="422" spans="9:12" x14ac:dyDescent="0.2">
      <c r="I422" s="120"/>
      <c r="J422" s="120"/>
      <c r="K422" s="120"/>
      <c r="L422" s="120"/>
    </row>
    <row r="423" spans="9:12" x14ac:dyDescent="0.2">
      <c r="I423" s="120"/>
      <c r="J423" s="120"/>
      <c r="K423" s="120"/>
      <c r="L423" s="120"/>
    </row>
    <row r="424" spans="9:12" x14ac:dyDescent="0.2">
      <c r="I424" s="120"/>
      <c r="J424" s="120"/>
      <c r="K424" s="120"/>
      <c r="L424" s="120"/>
    </row>
    <row r="425" spans="9:12" x14ac:dyDescent="0.2">
      <c r="I425" s="120"/>
      <c r="J425" s="120"/>
      <c r="K425" s="120"/>
      <c r="L425" s="120"/>
    </row>
    <row r="426" spans="9:12" x14ac:dyDescent="0.2">
      <c r="I426" s="120"/>
      <c r="J426" s="120"/>
      <c r="K426" s="120"/>
      <c r="L426" s="120"/>
    </row>
    <row r="427" spans="9:12" x14ac:dyDescent="0.2">
      <c r="I427" s="120"/>
      <c r="J427" s="120"/>
      <c r="K427" s="120"/>
      <c r="L427" s="120"/>
    </row>
    <row r="428" spans="9:12" x14ac:dyDescent="0.2">
      <c r="I428" s="120"/>
      <c r="J428" s="120"/>
      <c r="K428" s="120"/>
      <c r="L428" s="120"/>
    </row>
    <row r="429" spans="9:12" x14ac:dyDescent="0.2">
      <c r="I429" s="120"/>
      <c r="J429" s="120"/>
      <c r="K429" s="120"/>
      <c r="L429" s="120"/>
    </row>
    <row r="430" spans="9:12" x14ac:dyDescent="0.2">
      <c r="I430" s="120"/>
      <c r="J430" s="120"/>
      <c r="K430" s="120"/>
      <c r="L430" s="120"/>
    </row>
    <row r="431" spans="9:12" x14ac:dyDescent="0.2">
      <c r="I431" s="120"/>
      <c r="J431" s="120"/>
      <c r="K431" s="120"/>
      <c r="L431" s="120"/>
    </row>
    <row r="432" spans="9:12" x14ac:dyDescent="0.2">
      <c r="I432" s="120"/>
      <c r="J432" s="120"/>
      <c r="K432" s="120"/>
      <c r="L432" s="120"/>
    </row>
    <row r="433" spans="9:12" x14ac:dyDescent="0.2">
      <c r="I433" s="120"/>
      <c r="J433" s="120"/>
      <c r="K433" s="120"/>
      <c r="L433" s="120"/>
    </row>
    <row r="434" spans="9:12" x14ac:dyDescent="0.2">
      <c r="I434" s="120"/>
      <c r="J434" s="120"/>
      <c r="K434" s="120"/>
      <c r="L434" s="120"/>
    </row>
    <row r="435" spans="9:12" x14ac:dyDescent="0.2">
      <c r="I435" s="120"/>
      <c r="J435" s="120"/>
      <c r="K435" s="120"/>
      <c r="L435" s="120"/>
    </row>
    <row r="436" spans="9:12" x14ac:dyDescent="0.2">
      <c r="I436" s="120"/>
      <c r="J436" s="120"/>
      <c r="K436" s="120"/>
      <c r="L436" s="120"/>
    </row>
    <row r="437" spans="9:12" x14ac:dyDescent="0.2">
      <c r="I437" s="120"/>
      <c r="J437" s="120"/>
      <c r="K437" s="120"/>
      <c r="L437" s="120"/>
    </row>
    <row r="438" spans="9:12" x14ac:dyDescent="0.2">
      <c r="I438" s="120"/>
      <c r="J438" s="120"/>
      <c r="K438" s="120"/>
      <c r="L438" s="120"/>
    </row>
    <row r="439" spans="9:12" x14ac:dyDescent="0.2">
      <c r="I439" s="120"/>
      <c r="J439" s="120"/>
      <c r="K439" s="120"/>
      <c r="L439" s="120"/>
    </row>
    <row r="440" spans="9:12" x14ac:dyDescent="0.2">
      <c r="I440" s="120"/>
      <c r="J440" s="120"/>
      <c r="K440" s="120"/>
      <c r="L440" s="120"/>
    </row>
    <row r="441" spans="9:12" x14ac:dyDescent="0.2">
      <c r="I441" s="120"/>
      <c r="J441" s="120"/>
      <c r="K441" s="120"/>
      <c r="L441" s="120"/>
    </row>
    <row r="442" spans="9:12" x14ac:dyDescent="0.2">
      <c r="I442" s="120"/>
      <c r="J442" s="120"/>
      <c r="K442" s="120"/>
      <c r="L442" s="120"/>
    </row>
    <row r="443" spans="9:12" x14ac:dyDescent="0.2">
      <c r="I443" s="120"/>
      <c r="J443" s="120"/>
      <c r="K443" s="120"/>
      <c r="L443" s="120"/>
    </row>
    <row r="444" spans="9:12" x14ac:dyDescent="0.2">
      <c r="I444" s="120"/>
      <c r="J444" s="120"/>
      <c r="K444" s="120"/>
      <c r="L444" s="120"/>
    </row>
    <row r="445" spans="9:12" x14ac:dyDescent="0.2">
      <c r="I445" s="120"/>
      <c r="J445" s="120"/>
      <c r="K445" s="120"/>
      <c r="L445" s="120"/>
    </row>
    <row r="446" spans="9:12" x14ac:dyDescent="0.2">
      <c r="I446" s="120"/>
      <c r="J446" s="120"/>
      <c r="K446" s="120"/>
      <c r="L446" s="120"/>
    </row>
    <row r="447" spans="9:12" x14ac:dyDescent="0.2">
      <c r="I447" s="120"/>
      <c r="J447" s="120"/>
      <c r="K447" s="120"/>
      <c r="L447" s="120"/>
    </row>
    <row r="448" spans="9:12" x14ac:dyDescent="0.2">
      <c r="I448" s="120"/>
      <c r="J448" s="120"/>
      <c r="K448" s="120"/>
      <c r="L448" s="120"/>
    </row>
    <row r="449" spans="9:12" x14ac:dyDescent="0.2">
      <c r="I449" s="120"/>
      <c r="J449" s="120"/>
      <c r="K449" s="120"/>
      <c r="L449" s="120"/>
    </row>
    <row r="450" spans="9:12" x14ac:dyDescent="0.2">
      <c r="I450" s="120"/>
      <c r="J450" s="120"/>
      <c r="K450" s="120"/>
      <c r="L450" s="120"/>
    </row>
    <row r="451" spans="9:12" x14ac:dyDescent="0.2">
      <c r="I451" s="120"/>
      <c r="J451" s="120"/>
      <c r="K451" s="120"/>
      <c r="L451" s="120"/>
    </row>
    <row r="452" spans="9:12" x14ac:dyDescent="0.2">
      <c r="I452" s="120"/>
      <c r="J452" s="120"/>
      <c r="K452" s="120"/>
      <c r="L452" s="120"/>
    </row>
    <row r="453" spans="9:12" x14ac:dyDescent="0.2">
      <c r="I453" s="120"/>
      <c r="J453" s="120"/>
      <c r="K453" s="120"/>
      <c r="L453" s="120"/>
    </row>
    <row r="454" spans="9:12" x14ac:dyDescent="0.2">
      <c r="I454" s="120"/>
      <c r="J454" s="120"/>
      <c r="K454" s="120"/>
      <c r="L454" s="120"/>
    </row>
    <row r="455" spans="9:12" x14ac:dyDescent="0.2">
      <c r="I455" s="120"/>
      <c r="J455" s="120"/>
      <c r="K455" s="120"/>
      <c r="L455" s="120"/>
    </row>
    <row r="456" spans="9:12" x14ac:dyDescent="0.2">
      <c r="I456" s="120"/>
      <c r="J456" s="120"/>
      <c r="K456" s="120"/>
      <c r="L456" s="120"/>
    </row>
    <row r="457" spans="9:12" x14ac:dyDescent="0.2">
      <c r="I457" s="120"/>
      <c r="J457" s="120"/>
      <c r="K457" s="120"/>
      <c r="L457" s="120"/>
    </row>
    <row r="458" spans="9:12" x14ac:dyDescent="0.2">
      <c r="I458" s="120"/>
      <c r="J458" s="120"/>
      <c r="K458" s="120"/>
      <c r="L458" s="120"/>
    </row>
    <row r="459" spans="9:12" x14ac:dyDescent="0.2">
      <c r="I459" s="120"/>
      <c r="J459" s="120"/>
      <c r="K459" s="120"/>
      <c r="L459" s="120"/>
    </row>
    <row r="460" spans="9:12" x14ac:dyDescent="0.2">
      <c r="I460" s="120"/>
      <c r="J460" s="120"/>
      <c r="K460" s="120"/>
      <c r="L460" s="120"/>
    </row>
    <row r="461" spans="9:12" x14ac:dyDescent="0.2">
      <c r="I461" s="120"/>
      <c r="J461" s="120"/>
      <c r="K461" s="120"/>
      <c r="L461" s="120"/>
    </row>
    <row r="462" spans="9:12" x14ac:dyDescent="0.2">
      <c r="I462" s="120"/>
      <c r="J462" s="120"/>
      <c r="K462" s="120"/>
      <c r="L462" s="120"/>
    </row>
    <row r="463" spans="9:12" x14ac:dyDescent="0.2">
      <c r="I463" s="120"/>
      <c r="J463" s="120"/>
      <c r="K463" s="120"/>
      <c r="L463" s="120"/>
    </row>
    <row r="464" spans="9:12" x14ac:dyDescent="0.2">
      <c r="I464" s="120"/>
      <c r="J464" s="120"/>
      <c r="K464" s="120"/>
      <c r="L464" s="120"/>
    </row>
    <row r="465" spans="9:12" x14ac:dyDescent="0.2">
      <c r="I465" s="120"/>
      <c r="J465" s="120"/>
      <c r="K465" s="120"/>
      <c r="L465" s="120"/>
    </row>
    <row r="466" spans="9:12" x14ac:dyDescent="0.2">
      <c r="I466" s="120"/>
      <c r="J466" s="120"/>
      <c r="K466" s="120"/>
      <c r="L466" s="120"/>
    </row>
    <row r="467" spans="9:12" x14ac:dyDescent="0.2">
      <c r="I467" s="120"/>
      <c r="J467" s="120"/>
      <c r="K467" s="120"/>
      <c r="L467" s="120"/>
    </row>
    <row r="468" spans="9:12" x14ac:dyDescent="0.2">
      <c r="I468" s="120"/>
      <c r="J468" s="120"/>
      <c r="K468" s="120"/>
      <c r="L468" s="120"/>
    </row>
    <row r="469" spans="9:12" x14ac:dyDescent="0.2">
      <c r="I469" s="120"/>
      <c r="J469" s="120"/>
      <c r="K469" s="120"/>
      <c r="L469" s="120"/>
    </row>
    <row r="470" spans="9:12" x14ac:dyDescent="0.2">
      <c r="I470" s="120"/>
      <c r="J470" s="120"/>
      <c r="K470" s="120"/>
      <c r="L470" s="120"/>
    </row>
    <row r="471" spans="9:12" x14ac:dyDescent="0.2">
      <c r="I471" s="120"/>
      <c r="J471" s="120"/>
      <c r="K471" s="120"/>
      <c r="L471" s="120"/>
    </row>
    <row r="472" spans="9:12" x14ac:dyDescent="0.2">
      <c r="I472" s="120"/>
      <c r="J472" s="120"/>
      <c r="K472" s="120"/>
      <c r="L472" s="120"/>
    </row>
    <row r="473" spans="9:12" x14ac:dyDescent="0.2">
      <c r="I473" s="120"/>
      <c r="J473" s="120"/>
      <c r="K473" s="120"/>
      <c r="L473" s="120"/>
    </row>
    <row r="474" spans="9:12" x14ac:dyDescent="0.2">
      <c r="I474" s="120"/>
      <c r="J474" s="120"/>
      <c r="K474" s="120"/>
      <c r="L474" s="120"/>
    </row>
    <row r="475" spans="9:12" x14ac:dyDescent="0.2">
      <c r="I475" s="120"/>
      <c r="J475" s="120"/>
      <c r="K475" s="120"/>
      <c r="L475" s="120"/>
    </row>
    <row r="476" spans="9:12" x14ac:dyDescent="0.2">
      <c r="I476" s="120"/>
      <c r="J476" s="120"/>
      <c r="K476" s="120"/>
      <c r="L476" s="120"/>
    </row>
    <row r="477" spans="9:12" x14ac:dyDescent="0.2">
      <c r="I477" s="120"/>
      <c r="J477" s="120"/>
      <c r="K477" s="120"/>
      <c r="L477" s="120"/>
    </row>
    <row r="478" spans="9:12" x14ac:dyDescent="0.2">
      <c r="I478" s="120"/>
      <c r="J478" s="120"/>
      <c r="K478" s="120"/>
      <c r="L478" s="120"/>
    </row>
    <row r="479" spans="9:12" x14ac:dyDescent="0.2">
      <c r="I479" s="120"/>
      <c r="J479" s="120"/>
      <c r="K479" s="120"/>
      <c r="L479" s="120"/>
    </row>
    <row r="480" spans="9:12" x14ac:dyDescent="0.2">
      <c r="I480" s="120"/>
      <c r="J480" s="120"/>
      <c r="K480" s="120"/>
      <c r="L480" s="120"/>
    </row>
    <row r="481" spans="9:12" x14ac:dyDescent="0.2">
      <c r="I481" s="120"/>
      <c r="J481" s="120"/>
      <c r="K481" s="120"/>
      <c r="L481" s="120"/>
    </row>
    <row r="482" spans="9:12" x14ac:dyDescent="0.2">
      <c r="I482" s="120"/>
      <c r="J482" s="120"/>
      <c r="K482" s="120"/>
      <c r="L482" s="120"/>
    </row>
    <row r="483" spans="9:12" x14ac:dyDescent="0.2">
      <c r="I483" s="120"/>
      <c r="J483" s="120"/>
      <c r="K483" s="120"/>
      <c r="L483" s="120"/>
    </row>
    <row r="484" spans="9:12" x14ac:dyDescent="0.2">
      <c r="I484" s="120"/>
      <c r="J484" s="120"/>
      <c r="K484" s="120"/>
      <c r="L484" s="120"/>
    </row>
    <row r="485" spans="9:12" x14ac:dyDescent="0.2">
      <c r="I485" s="120"/>
      <c r="J485" s="120"/>
      <c r="K485" s="120"/>
      <c r="L485" s="120"/>
    </row>
    <row r="486" spans="9:12" x14ac:dyDescent="0.2">
      <c r="I486" s="120"/>
      <c r="J486" s="120"/>
      <c r="K486" s="120"/>
      <c r="L486" s="120"/>
    </row>
    <row r="487" spans="9:12" x14ac:dyDescent="0.2">
      <c r="I487" s="120"/>
      <c r="J487" s="120"/>
      <c r="K487" s="120"/>
      <c r="L487" s="120"/>
    </row>
    <row r="488" spans="9:12" x14ac:dyDescent="0.2">
      <c r="I488" s="120"/>
      <c r="J488" s="120"/>
      <c r="K488" s="120"/>
      <c r="L488" s="120"/>
    </row>
    <row r="489" spans="9:12" x14ac:dyDescent="0.2">
      <c r="I489" s="120"/>
      <c r="J489" s="120"/>
      <c r="K489" s="120"/>
      <c r="L489" s="120"/>
    </row>
    <row r="490" spans="9:12" x14ac:dyDescent="0.2">
      <c r="I490" s="120"/>
      <c r="J490" s="120"/>
      <c r="K490" s="120"/>
      <c r="L490" s="120"/>
    </row>
    <row r="491" spans="9:12" x14ac:dyDescent="0.2">
      <c r="I491" s="120"/>
      <c r="J491" s="120"/>
      <c r="K491" s="120"/>
      <c r="L491" s="120"/>
    </row>
    <row r="492" spans="9:12" x14ac:dyDescent="0.2">
      <c r="I492" s="120"/>
      <c r="J492" s="120"/>
      <c r="K492" s="120"/>
      <c r="L492" s="120"/>
    </row>
    <row r="493" spans="9:12" x14ac:dyDescent="0.2">
      <c r="I493" s="120"/>
      <c r="J493" s="120"/>
      <c r="K493" s="120"/>
      <c r="L493" s="120"/>
    </row>
    <row r="494" spans="9:12" x14ac:dyDescent="0.2">
      <c r="I494" s="120"/>
      <c r="J494" s="120"/>
      <c r="K494" s="120"/>
      <c r="L494" s="120"/>
    </row>
    <row r="495" spans="9:12" x14ac:dyDescent="0.2">
      <c r="I495" s="120"/>
      <c r="J495" s="120"/>
      <c r="K495" s="120"/>
      <c r="L495" s="120"/>
    </row>
    <row r="496" spans="9:12" x14ac:dyDescent="0.2">
      <c r="I496" s="120"/>
      <c r="J496" s="120"/>
      <c r="K496" s="120"/>
      <c r="L496" s="120"/>
    </row>
    <row r="497" spans="9:12" x14ac:dyDescent="0.2">
      <c r="I497" s="120"/>
      <c r="J497" s="120"/>
      <c r="K497" s="120"/>
      <c r="L497" s="120"/>
    </row>
    <row r="498" spans="9:12" x14ac:dyDescent="0.2">
      <c r="I498" s="120"/>
      <c r="J498" s="120"/>
      <c r="K498" s="120"/>
      <c r="L498" s="120"/>
    </row>
    <row r="499" spans="9:12" x14ac:dyDescent="0.2">
      <c r="I499" s="120"/>
      <c r="J499" s="120"/>
      <c r="K499" s="120"/>
      <c r="L499" s="120"/>
    </row>
    <row r="500" spans="9:12" x14ac:dyDescent="0.2">
      <c r="I500" s="120"/>
      <c r="J500" s="120"/>
      <c r="K500" s="120"/>
      <c r="L500" s="120"/>
    </row>
    <row r="501" spans="9:12" x14ac:dyDescent="0.2">
      <c r="I501" s="120"/>
      <c r="J501" s="120"/>
      <c r="K501" s="120"/>
      <c r="L501" s="120"/>
    </row>
    <row r="502" spans="9:12" x14ac:dyDescent="0.2">
      <c r="I502" s="120"/>
      <c r="J502" s="120"/>
      <c r="K502" s="120"/>
      <c r="L502" s="120"/>
    </row>
    <row r="503" spans="9:12" x14ac:dyDescent="0.2">
      <c r="I503" s="120"/>
      <c r="J503" s="120"/>
      <c r="K503" s="120"/>
      <c r="L503" s="120"/>
    </row>
    <row r="504" spans="9:12" x14ac:dyDescent="0.2">
      <c r="I504" s="120"/>
      <c r="J504" s="120"/>
      <c r="K504" s="120"/>
      <c r="L504" s="120"/>
    </row>
    <row r="505" spans="9:12" x14ac:dyDescent="0.2">
      <c r="I505" s="120"/>
      <c r="J505" s="120"/>
      <c r="K505" s="120"/>
      <c r="L505" s="120"/>
    </row>
    <row r="506" spans="9:12" x14ac:dyDescent="0.2">
      <c r="I506" s="120"/>
      <c r="J506" s="120"/>
      <c r="K506" s="120"/>
      <c r="L506" s="120"/>
    </row>
    <row r="507" spans="9:12" x14ac:dyDescent="0.2">
      <c r="I507" s="120"/>
      <c r="J507" s="120"/>
      <c r="K507" s="120"/>
      <c r="L507" s="120"/>
    </row>
    <row r="508" spans="9:12" x14ac:dyDescent="0.2">
      <c r="I508" s="120"/>
      <c r="J508" s="120"/>
      <c r="K508" s="120"/>
      <c r="L508" s="120"/>
    </row>
    <row r="509" spans="9:12" x14ac:dyDescent="0.2">
      <c r="I509" s="120"/>
      <c r="J509" s="120"/>
      <c r="K509" s="120"/>
      <c r="L509" s="120"/>
    </row>
    <row r="510" spans="9:12" x14ac:dyDescent="0.2">
      <c r="I510" s="120"/>
      <c r="J510" s="120"/>
      <c r="K510" s="120"/>
      <c r="L510" s="120"/>
    </row>
    <row r="511" spans="9:12" x14ac:dyDescent="0.2">
      <c r="I511" s="120"/>
      <c r="J511" s="120"/>
      <c r="K511" s="120"/>
      <c r="L511" s="120"/>
    </row>
    <row r="512" spans="9:12" x14ac:dyDescent="0.2">
      <c r="I512" s="120"/>
      <c r="J512" s="120"/>
      <c r="K512" s="120"/>
      <c r="L512" s="120"/>
    </row>
    <row r="513" spans="9:12" x14ac:dyDescent="0.2">
      <c r="I513" s="120"/>
      <c r="J513" s="120"/>
      <c r="K513" s="120"/>
      <c r="L513" s="120"/>
    </row>
    <row r="514" spans="9:12" x14ac:dyDescent="0.2">
      <c r="I514" s="120"/>
      <c r="J514" s="120"/>
      <c r="K514" s="120"/>
      <c r="L514" s="120"/>
    </row>
    <row r="515" spans="9:12" x14ac:dyDescent="0.2">
      <c r="I515" s="120"/>
      <c r="J515" s="120"/>
      <c r="K515" s="120"/>
      <c r="L515" s="120"/>
    </row>
    <row r="516" spans="9:12" x14ac:dyDescent="0.2">
      <c r="I516" s="120"/>
      <c r="J516" s="120"/>
      <c r="K516" s="120"/>
      <c r="L516" s="120"/>
    </row>
    <row r="517" spans="9:12" x14ac:dyDescent="0.2">
      <c r="I517" s="120"/>
      <c r="J517" s="120"/>
      <c r="K517" s="120"/>
      <c r="L517" s="120"/>
    </row>
    <row r="518" spans="9:12" x14ac:dyDescent="0.2">
      <c r="I518" s="120"/>
      <c r="J518" s="120"/>
      <c r="K518" s="120"/>
      <c r="L518" s="120"/>
    </row>
    <row r="519" spans="9:12" x14ac:dyDescent="0.2">
      <c r="I519" s="120"/>
      <c r="J519" s="120"/>
      <c r="K519" s="120"/>
      <c r="L519" s="120"/>
    </row>
    <row r="520" spans="9:12" x14ac:dyDescent="0.2">
      <c r="I520" s="120"/>
      <c r="J520" s="120"/>
      <c r="K520" s="120"/>
      <c r="L520" s="120"/>
    </row>
    <row r="521" spans="9:12" x14ac:dyDescent="0.2">
      <c r="I521" s="120"/>
      <c r="J521" s="120"/>
      <c r="K521" s="120"/>
      <c r="L521" s="120"/>
    </row>
    <row r="522" spans="9:12" x14ac:dyDescent="0.2">
      <c r="I522" s="120"/>
      <c r="J522" s="120"/>
      <c r="K522" s="120"/>
      <c r="L522" s="120"/>
    </row>
    <row r="523" spans="9:12" x14ac:dyDescent="0.2">
      <c r="I523" s="120"/>
      <c r="J523" s="120"/>
      <c r="K523" s="120"/>
      <c r="L523" s="120"/>
    </row>
    <row r="524" spans="9:12" x14ac:dyDescent="0.2">
      <c r="I524" s="120"/>
      <c r="J524" s="120"/>
      <c r="K524" s="120"/>
      <c r="L524" s="120"/>
    </row>
    <row r="525" spans="9:12" x14ac:dyDescent="0.2">
      <c r="I525" s="120"/>
      <c r="J525" s="120"/>
      <c r="K525" s="120"/>
      <c r="L525" s="120"/>
    </row>
    <row r="526" spans="9:12" x14ac:dyDescent="0.2">
      <c r="I526" s="120"/>
      <c r="J526" s="120"/>
      <c r="K526" s="120"/>
      <c r="L526" s="120"/>
    </row>
    <row r="527" spans="9:12" x14ac:dyDescent="0.2">
      <c r="I527" s="120"/>
      <c r="J527" s="120"/>
      <c r="K527" s="120"/>
      <c r="L527" s="120"/>
    </row>
    <row r="528" spans="9:12" x14ac:dyDescent="0.2">
      <c r="I528" s="120"/>
      <c r="J528" s="120"/>
      <c r="K528" s="120"/>
      <c r="L528" s="120"/>
    </row>
    <row r="529" spans="9:12" x14ac:dyDescent="0.2">
      <c r="I529" s="120"/>
      <c r="J529" s="120"/>
      <c r="K529" s="120"/>
      <c r="L529" s="120"/>
    </row>
    <row r="530" spans="9:12" x14ac:dyDescent="0.2">
      <c r="I530" s="120"/>
      <c r="J530" s="120"/>
      <c r="K530" s="120"/>
      <c r="L530" s="120"/>
    </row>
    <row r="531" spans="9:12" x14ac:dyDescent="0.2">
      <c r="I531" s="120"/>
      <c r="J531" s="120"/>
      <c r="K531" s="120"/>
      <c r="L531" s="120"/>
    </row>
    <row r="532" spans="9:12" x14ac:dyDescent="0.2">
      <c r="I532" s="120"/>
      <c r="J532" s="120"/>
      <c r="K532" s="120"/>
      <c r="L532" s="120"/>
    </row>
    <row r="533" spans="9:12" x14ac:dyDescent="0.2">
      <c r="I533" s="120"/>
      <c r="J533" s="120"/>
      <c r="K533" s="120"/>
      <c r="L533" s="120"/>
    </row>
    <row r="534" spans="9:12" x14ac:dyDescent="0.2">
      <c r="I534" s="120"/>
      <c r="J534" s="120"/>
      <c r="K534" s="120"/>
      <c r="L534" s="120"/>
    </row>
    <row r="535" spans="9:12" x14ac:dyDescent="0.2">
      <c r="I535" s="120"/>
      <c r="J535" s="120"/>
      <c r="K535" s="120"/>
      <c r="L535" s="120"/>
    </row>
    <row r="536" spans="9:12" x14ac:dyDescent="0.2">
      <c r="I536" s="120"/>
      <c r="J536" s="120"/>
      <c r="K536" s="120"/>
      <c r="L536" s="120"/>
    </row>
    <row r="537" spans="9:12" x14ac:dyDescent="0.2">
      <c r="I537" s="120"/>
      <c r="J537" s="120"/>
      <c r="K537" s="120"/>
      <c r="L537" s="120"/>
    </row>
    <row r="538" spans="9:12" x14ac:dyDescent="0.2">
      <c r="I538" s="120"/>
      <c r="J538" s="120"/>
      <c r="K538" s="120"/>
      <c r="L538" s="120"/>
    </row>
    <row r="539" spans="9:12" x14ac:dyDescent="0.2">
      <c r="I539" s="120"/>
      <c r="J539" s="120"/>
      <c r="K539" s="120"/>
      <c r="L539" s="120"/>
    </row>
    <row r="540" spans="9:12" x14ac:dyDescent="0.2">
      <c r="I540" s="120"/>
      <c r="J540" s="120"/>
      <c r="K540" s="120"/>
      <c r="L540" s="120"/>
    </row>
    <row r="541" spans="9:12" x14ac:dyDescent="0.2">
      <c r="I541" s="120"/>
      <c r="J541" s="120"/>
      <c r="K541" s="120"/>
      <c r="L541" s="120"/>
    </row>
    <row r="542" spans="9:12" x14ac:dyDescent="0.2">
      <c r="I542" s="120"/>
      <c r="J542" s="120"/>
      <c r="K542" s="120"/>
      <c r="L542" s="120"/>
    </row>
    <row r="543" spans="9:12" x14ac:dyDescent="0.2">
      <c r="I543" s="120"/>
      <c r="J543" s="120"/>
      <c r="K543" s="120"/>
      <c r="L543" s="120"/>
    </row>
    <row r="544" spans="9:12" x14ac:dyDescent="0.2">
      <c r="I544" s="120"/>
      <c r="J544" s="120"/>
      <c r="K544" s="120"/>
      <c r="L544" s="120"/>
    </row>
    <row r="545" spans="9:12" x14ac:dyDescent="0.2">
      <c r="I545" s="120"/>
      <c r="J545" s="120"/>
      <c r="K545" s="120"/>
      <c r="L545" s="120"/>
    </row>
    <row r="546" spans="9:12" x14ac:dyDescent="0.2">
      <c r="I546" s="120"/>
      <c r="J546" s="120"/>
      <c r="K546" s="120"/>
      <c r="L546" s="120"/>
    </row>
    <row r="547" spans="9:12" x14ac:dyDescent="0.2">
      <c r="I547" s="120"/>
      <c r="J547" s="120"/>
      <c r="K547" s="120"/>
      <c r="L547" s="120"/>
    </row>
    <row r="548" spans="9:12" x14ac:dyDescent="0.2">
      <c r="I548" s="120"/>
      <c r="J548" s="120"/>
      <c r="K548" s="120"/>
      <c r="L548" s="120"/>
    </row>
    <row r="549" spans="9:12" x14ac:dyDescent="0.2">
      <c r="I549" s="120"/>
      <c r="J549" s="120"/>
      <c r="K549" s="120"/>
      <c r="L549" s="120"/>
    </row>
    <row r="550" spans="9:12" x14ac:dyDescent="0.2">
      <c r="I550" s="120"/>
      <c r="J550" s="120"/>
      <c r="K550" s="120"/>
      <c r="L550" s="120"/>
    </row>
    <row r="551" spans="9:12" x14ac:dyDescent="0.2">
      <c r="I551" s="120"/>
      <c r="J551" s="120"/>
      <c r="K551" s="120"/>
      <c r="L551" s="120"/>
    </row>
    <row r="552" spans="9:12" x14ac:dyDescent="0.2">
      <c r="I552" s="120"/>
      <c r="J552" s="120"/>
      <c r="K552" s="120"/>
      <c r="L552" s="120"/>
    </row>
    <row r="553" spans="9:12" x14ac:dyDescent="0.2">
      <c r="I553" s="120"/>
      <c r="J553" s="120"/>
      <c r="K553" s="120"/>
      <c r="L553" s="120"/>
    </row>
    <row r="554" spans="9:12" x14ac:dyDescent="0.2">
      <c r="I554" s="120"/>
      <c r="J554" s="120"/>
      <c r="K554" s="120"/>
      <c r="L554" s="120"/>
    </row>
    <row r="555" spans="9:12" x14ac:dyDescent="0.2">
      <c r="I555" s="120"/>
      <c r="J555" s="120"/>
      <c r="K555" s="120"/>
      <c r="L555" s="120"/>
    </row>
    <row r="556" spans="9:12" x14ac:dyDescent="0.2">
      <c r="I556" s="120"/>
      <c r="J556" s="120"/>
      <c r="K556" s="120"/>
      <c r="L556" s="120"/>
    </row>
    <row r="557" spans="9:12" x14ac:dyDescent="0.2">
      <c r="I557" s="120"/>
      <c r="J557" s="120"/>
      <c r="K557" s="120"/>
      <c r="L557" s="120"/>
    </row>
    <row r="558" spans="9:12" x14ac:dyDescent="0.2">
      <c r="I558" s="120"/>
      <c r="J558" s="120"/>
      <c r="K558" s="120"/>
      <c r="L558" s="120"/>
    </row>
    <row r="559" spans="9:12" x14ac:dyDescent="0.2">
      <c r="I559" s="120"/>
      <c r="J559" s="120"/>
      <c r="K559" s="120"/>
      <c r="L559" s="120"/>
    </row>
    <row r="560" spans="9:12" x14ac:dyDescent="0.2">
      <c r="I560" s="120"/>
      <c r="J560" s="120"/>
      <c r="K560" s="120"/>
      <c r="L560" s="120"/>
    </row>
    <row r="561" spans="9:12" x14ac:dyDescent="0.2">
      <c r="I561" s="120"/>
      <c r="J561" s="120"/>
      <c r="K561" s="120"/>
      <c r="L561" s="120"/>
    </row>
    <row r="562" spans="9:12" x14ac:dyDescent="0.2">
      <c r="I562" s="120"/>
      <c r="J562" s="120"/>
      <c r="K562" s="120"/>
      <c r="L562" s="120"/>
    </row>
    <row r="563" spans="9:12" x14ac:dyDescent="0.2">
      <c r="I563" s="120"/>
      <c r="J563" s="120"/>
      <c r="K563" s="120"/>
      <c r="L563" s="120"/>
    </row>
    <row r="564" spans="9:12" x14ac:dyDescent="0.2">
      <c r="I564" s="120"/>
      <c r="J564" s="120"/>
      <c r="K564" s="120"/>
      <c r="L564" s="120"/>
    </row>
    <row r="565" spans="9:12" x14ac:dyDescent="0.2">
      <c r="I565" s="120"/>
      <c r="J565" s="120"/>
      <c r="K565" s="120"/>
      <c r="L565" s="120"/>
    </row>
    <row r="566" spans="9:12" x14ac:dyDescent="0.2">
      <c r="I566" s="120"/>
      <c r="J566" s="120"/>
      <c r="K566" s="120"/>
      <c r="L566" s="120"/>
    </row>
    <row r="567" spans="9:12" x14ac:dyDescent="0.2">
      <c r="I567" s="120"/>
      <c r="J567" s="120"/>
      <c r="K567" s="120"/>
      <c r="L567" s="120"/>
    </row>
    <row r="568" spans="9:12" x14ac:dyDescent="0.2">
      <c r="I568" s="120"/>
      <c r="J568" s="120"/>
      <c r="K568" s="120"/>
      <c r="L568" s="120"/>
    </row>
    <row r="569" spans="9:12" x14ac:dyDescent="0.2">
      <c r="I569" s="120"/>
      <c r="J569" s="120"/>
      <c r="K569" s="120"/>
      <c r="L569" s="120"/>
    </row>
    <row r="570" spans="9:12" x14ac:dyDescent="0.2">
      <c r="I570" s="120"/>
      <c r="J570" s="120"/>
      <c r="K570" s="120"/>
      <c r="L570" s="120"/>
    </row>
    <row r="571" spans="9:12" x14ac:dyDescent="0.2">
      <c r="I571" s="120"/>
      <c r="J571" s="120"/>
      <c r="K571" s="120"/>
      <c r="L571" s="120"/>
    </row>
    <row r="572" spans="9:12" x14ac:dyDescent="0.2">
      <c r="I572" s="120"/>
      <c r="J572" s="120"/>
      <c r="K572" s="120"/>
      <c r="L572" s="120"/>
    </row>
    <row r="573" spans="9:12" x14ac:dyDescent="0.2">
      <c r="I573" s="120"/>
      <c r="J573" s="120"/>
      <c r="K573" s="120"/>
      <c r="L573" s="120"/>
    </row>
    <row r="574" spans="9:12" x14ac:dyDescent="0.2">
      <c r="I574" s="120"/>
      <c r="J574" s="120"/>
      <c r="K574" s="120"/>
      <c r="L574" s="120"/>
    </row>
    <row r="575" spans="9:12" x14ac:dyDescent="0.2">
      <c r="I575" s="120"/>
      <c r="J575" s="120"/>
      <c r="K575" s="120"/>
      <c r="L575" s="120"/>
    </row>
    <row r="576" spans="9:12" x14ac:dyDescent="0.2">
      <c r="I576" s="120"/>
      <c r="J576" s="120"/>
      <c r="K576" s="120"/>
      <c r="L576" s="120"/>
    </row>
    <row r="577" spans="9:12" x14ac:dyDescent="0.2">
      <c r="I577" s="120"/>
      <c r="J577" s="120"/>
      <c r="K577" s="120"/>
      <c r="L577" s="120"/>
    </row>
    <row r="578" spans="9:12" x14ac:dyDescent="0.2">
      <c r="I578" s="120"/>
      <c r="J578" s="120"/>
      <c r="K578" s="120"/>
      <c r="L578" s="120"/>
    </row>
    <row r="579" spans="9:12" x14ac:dyDescent="0.2">
      <c r="I579" s="120"/>
      <c r="J579" s="120"/>
      <c r="K579" s="120"/>
      <c r="L579" s="120"/>
    </row>
    <row r="580" spans="9:12" x14ac:dyDescent="0.2">
      <c r="I580" s="120"/>
      <c r="J580" s="120"/>
      <c r="K580" s="120"/>
      <c r="L580" s="120"/>
    </row>
    <row r="581" spans="9:12" x14ac:dyDescent="0.2">
      <c r="I581" s="120"/>
      <c r="J581" s="120"/>
      <c r="K581" s="120"/>
      <c r="L581" s="120"/>
    </row>
    <row r="582" spans="9:12" x14ac:dyDescent="0.2">
      <c r="I582" s="120"/>
      <c r="J582" s="120"/>
      <c r="K582" s="120"/>
      <c r="L582" s="120"/>
    </row>
    <row r="583" spans="9:12" x14ac:dyDescent="0.2">
      <c r="I583" s="120"/>
      <c r="J583" s="120"/>
      <c r="K583" s="120"/>
      <c r="L583" s="120"/>
    </row>
    <row r="584" spans="9:12" x14ac:dyDescent="0.2">
      <c r="I584" s="120"/>
      <c r="J584" s="120"/>
      <c r="K584" s="120"/>
      <c r="L584" s="120"/>
    </row>
    <row r="585" spans="9:12" x14ac:dyDescent="0.2">
      <c r="I585" s="120"/>
      <c r="J585" s="120"/>
      <c r="K585" s="120"/>
      <c r="L585" s="120"/>
    </row>
    <row r="586" spans="9:12" x14ac:dyDescent="0.2">
      <c r="I586" s="120"/>
      <c r="J586" s="120"/>
      <c r="K586" s="120"/>
      <c r="L586" s="120"/>
    </row>
    <row r="587" spans="9:12" x14ac:dyDescent="0.2">
      <c r="I587" s="120"/>
      <c r="J587" s="120"/>
      <c r="K587" s="120"/>
      <c r="L587" s="120"/>
    </row>
    <row r="588" spans="9:12" x14ac:dyDescent="0.2">
      <c r="I588" s="120"/>
      <c r="J588" s="120"/>
      <c r="K588" s="120"/>
      <c r="L588" s="120"/>
    </row>
    <row r="589" spans="9:12" x14ac:dyDescent="0.2">
      <c r="I589" s="120"/>
      <c r="J589" s="120"/>
      <c r="K589" s="120"/>
      <c r="L589" s="120"/>
    </row>
    <row r="590" spans="9:12" x14ac:dyDescent="0.2">
      <c r="I590" s="120"/>
      <c r="J590" s="120"/>
      <c r="K590" s="120"/>
      <c r="L590" s="120"/>
    </row>
    <row r="591" spans="9:12" x14ac:dyDescent="0.2">
      <c r="I591" s="120"/>
      <c r="J591" s="120"/>
      <c r="K591" s="120"/>
      <c r="L591" s="120"/>
    </row>
    <row r="592" spans="9:12" x14ac:dyDescent="0.2">
      <c r="I592" s="120"/>
      <c r="J592" s="120"/>
      <c r="K592" s="120"/>
      <c r="L592" s="120"/>
    </row>
    <row r="593" spans="9:12" x14ac:dyDescent="0.2">
      <c r="I593" s="120"/>
      <c r="J593" s="120"/>
      <c r="K593" s="120"/>
      <c r="L593" s="120"/>
    </row>
    <row r="594" spans="9:12" x14ac:dyDescent="0.2">
      <c r="I594" s="120"/>
      <c r="J594" s="120"/>
      <c r="K594" s="120"/>
      <c r="L594" s="120"/>
    </row>
    <row r="595" spans="9:12" x14ac:dyDescent="0.2">
      <c r="I595" s="120"/>
      <c r="J595" s="120"/>
      <c r="K595" s="120"/>
      <c r="L595" s="120"/>
    </row>
    <row r="596" spans="9:12" x14ac:dyDescent="0.2">
      <c r="I596" s="120"/>
      <c r="J596" s="120"/>
      <c r="K596" s="120"/>
      <c r="L596" s="120"/>
    </row>
    <row r="597" spans="9:12" x14ac:dyDescent="0.2">
      <c r="I597" s="120"/>
      <c r="J597" s="120"/>
      <c r="K597" s="120"/>
      <c r="L597" s="120"/>
    </row>
    <row r="598" spans="9:12" x14ac:dyDescent="0.2">
      <c r="I598" s="120"/>
      <c r="J598" s="120"/>
      <c r="K598" s="120"/>
      <c r="L598" s="120"/>
    </row>
    <row r="599" spans="9:12" x14ac:dyDescent="0.2">
      <c r="I599" s="120"/>
      <c r="J599" s="120"/>
      <c r="K599" s="120"/>
      <c r="L599" s="120"/>
    </row>
    <row r="600" spans="9:12" x14ac:dyDescent="0.2">
      <c r="I600" s="120"/>
      <c r="J600" s="120"/>
      <c r="K600" s="120"/>
      <c r="L600" s="120"/>
    </row>
    <row r="601" spans="9:12" x14ac:dyDescent="0.2">
      <c r="I601" s="120"/>
      <c r="J601" s="120"/>
      <c r="K601" s="120"/>
      <c r="L601" s="120"/>
    </row>
    <row r="602" spans="9:12" x14ac:dyDescent="0.2">
      <c r="I602" s="120"/>
      <c r="J602" s="120"/>
      <c r="K602" s="120"/>
      <c r="L602" s="120"/>
    </row>
    <row r="603" spans="9:12" x14ac:dyDescent="0.2">
      <c r="I603" s="120"/>
      <c r="J603" s="120"/>
      <c r="K603" s="120"/>
      <c r="L603" s="120"/>
    </row>
    <row r="604" spans="9:12" x14ac:dyDescent="0.2">
      <c r="I604" s="120"/>
      <c r="J604" s="120"/>
      <c r="K604" s="120"/>
      <c r="L604" s="120"/>
    </row>
  </sheetData>
  <sheetProtection algorithmName="SHA-512" hashValue="ChPz3+Q5glXjVAir4Tb05t4i3Xvf4C8OY2Yz10cIrBFTUatJmZYoTwOjIQtdaNFS+sChNBuyAkDhZcjI7waP8Q==" saltValue="2S7O/SPP1zpACcAr+dW7aw==" spinCount="100000" sheet="1" objects="1" scenarios="1"/>
  <mergeCells count="51">
    <mergeCell ref="A1:C4"/>
    <mergeCell ref="D1:AA4"/>
    <mergeCell ref="AB1:AD1"/>
    <mergeCell ref="AB2:AD2"/>
    <mergeCell ref="AB3:AD3"/>
    <mergeCell ref="AB4:AD4"/>
    <mergeCell ref="A5:C5"/>
    <mergeCell ref="D5:AD5"/>
    <mergeCell ref="A6:C6"/>
    <mergeCell ref="D6:AD6"/>
    <mergeCell ref="A7:C7"/>
    <mergeCell ref="D7:O7"/>
    <mergeCell ref="A8:C8"/>
    <mergeCell ref="D8:AD8"/>
    <mergeCell ref="A9:A10"/>
    <mergeCell ref="B9:B10"/>
    <mergeCell ref="C9:C10"/>
    <mergeCell ref="D9:D10"/>
    <mergeCell ref="E9:E10"/>
    <mergeCell ref="F9:H9"/>
    <mergeCell ref="I9:L9"/>
    <mergeCell ref="M9:M10"/>
    <mergeCell ref="A34:D34"/>
    <mergeCell ref="N9:AB9"/>
    <mergeCell ref="AC9:AC10"/>
    <mergeCell ref="AD9:AD10"/>
    <mergeCell ref="A28:M28"/>
    <mergeCell ref="A32:D32"/>
    <mergeCell ref="A33:D33"/>
    <mergeCell ref="A11:A27"/>
    <mergeCell ref="B11:B27"/>
    <mergeCell ref="C11:C22"/>
    <mergeCell ref="C23:C27"/>
    <mergeCell ref="D23:D27"/>
    <mergeCell ref="D11:D22"/>
    <mergeCell ref="E11:E22"/>
    <mergeCell ref="E23:E27"/>
    <mergeCell ref="F23:F26"/>
    <mergeCell ref="F19:F21"/>
    <mergeCell ref="G23:G26"/>
    <mergeCell ref="H23:H26"/>
    <mergeCell ref="I23:I26"/>
    <mergeCell ref="J23:J26"/>
    <mergeCell ref="K23:K26"/>
    <mergeCell ref="L23:L26"/>
    <mergeCell ref="G19:G21"/>
    <mergeCell ref="H19:H21"/>
    <mergeCell ref="I19:I21"/>
    <mergeCell ref="J19:J21"/>
    <mergeCell ref="K19:K21"/>
    <mergeCell ref="L19:L21"/>
  </mergeCells>
  <dataValidations count="2">
    <dataValidation type="list" allowBlank="1" showInputMessage="1" showErrorMessage="1" sqref="T6">
      <formula1>#REF!</formula1>
    </dataValidation>
    <dataValidation type="list" allowBlank="1" showInputMessage="1" showErrorMessage="1" sqref="T29:T1048576 T1:T4 T8:T10">
      <formula1>#REF!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V412"/>
  <sheetViews>
    <sheetView zoomScale="70" zoomScaleNormal="70" workbookViewId="0">
      <selection activeCell="F12" sqref="F12"/>
    </sheetView>
  </sheetViews>
  <sheetFormatPr baseColWidth="10" defaultRowHeight="14.25" x14ac:dyDescent="0.2"/>
  <cols>
    <col min="1" max="1" width="25.7109375" style="84" customWidth="1"/>
    <col min="2" max="2" width="26" style="84" customWidth="1"/>
    <col min="3" max="3" width="32" style="84" customWidth="1"/>
    <col min="4" max="4" width="32.28515625" style="84" customWidth="1"/>
    <col min="5" max="5" width="22.28515625" style="84" customWidth="1"/>
    <col min="6" max="6" width="59.5703125" style="84" customWidth="1"/>
    <col min="7" max="8" width="11.42578125" style="84"/>
    <col min="9" max="9" width="13.85546875" style="84" customWidth="1"/>
    <col min="10" max="10" width="13.7109375" style="84" customWidth="1"/>
    <col min="11" max="11" width="14.140625" style="84" customWidth="1"/>
    <col min="12" max="17" width="11.42578125" style="84"/>
    <col min="18" max="18" width="18.7109375" style="84" bestFit="1" customWidth="1"/>
    <col min="19" max="19" width="23.42578125" style="84" customWidth="1"/>
    <col min="20" max="20" width="14.7109375" style="84" customWidth="1"/>
    <col min="21" max="22" width="11.42578125" style="84"/>
    <col min="23" max="23" width="14.28515625" style="84" customWidth="1"/>
    <col min="24" max="24" width="19.5703125" style="84" bestFit="1" customWidth="1"/>
    <col min="25" max="25" width="15" style="84" customWidth="1"/>
    <col min="26" max="26" width="11.42578125" style="84"/>
    <col min="27" max="27" width="12.85546875" style="84" customWidth="1"/>
    <col min="28" max="28" width="11.42578125" style="84"/>
    <col min="29" max="29" width="39.85546875" style="121" customWidth="1"/>
    <col min="30" max="30" width="20.42578125" style="84" customWidth="1"/>
    <col min="31" max="16384" width="11.42578125" style="84"/>
  </cols>
  <sheetData>
    <row r="1" spans="1:74" s="83" customFormat="1" ht="15.75" customHeight="1" x14ac:dyDescent="0.2">
      <c r="A1" s="304"/>
      <c r="B1" s="305"/>
      <c r="C1" s="306"/>
      <c r="D1" s="313" t="s">
        <v>0</v>
      </c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5"/>
      <c r="AB1" s="269" t="s">
        <v>634</v>
      </c>
      <c r="AC1" s="269"/>
      <c r="AD1" s="269"/>
    </row>
    <row r="2" spans="1:74" s="83" customFormat="1" ht="15.75" customHeight="1" x14ac:dyDescent="0.2">
      <c r="A2" s="307"/>
      <c r="B2" s="308"/>
      <c r="C2" s="309"/>
      <c r="D2" s="316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8"/>
      <c r="AB2" s="269" t="s">
        <v>635</v>
      </c>
      <c r="AC2" s="269"/>
      <c r="AD2" s="269"/>
    </row>
    <row r="3" spans="1:74" s="83" customFormat="1" ht="15.75" customHeight="1" x14ac:dyDescent="0.2">
      <c r="A3" s="307"/>
      <c r="B3" s="308"/>
      <c r="C3" s="309"/>
      <c r="D3" s="316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8"/>
      <c r="AB3" s="269" t="s">
        <v>636</v>
      </c>
      <c r="AC3" s="269"/>
      <c r="AD3" s="269"/>
    </row>
    <row r="4" spans="1:74" s="83" customFormat="1" ht="15.75" customHeight="1" x14ac:dyDescent="0.2">
      <c r="A4" s="310"/>
      <c r="B4" s="311"/>
      <c r="C4" s="312"/>
      <c r="D4" s="319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1"/>
      <c r="AB4" s="269" t="s">
        <v>637</v>
      </c>
      <c r="AC4" s="269"/>
      <c r="AD4" s="269"/>
    </row>
    <row r="5" spans="1:74" ht="15" x14ac:dyDescent="0.2">
      <c r="A5" s="322" t="s">
        <v>51</v>
      </c>
      <c r="B5" s="322"/>
      <c r="C5" s="322"/>
      <c r="D5" s="260" t="s">
        <v>625</v>
      </c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</row>
    <row r="6" spans="1:74" ht="15" x14ac:dyDescent="0.2">
      <c r="A6" s="322" t="s">
        <v>95</v>
      </c>
      <c r="B6" s="322"/>
      <c r="C6" s="322"/>
      <c r="D6" s="260">
        <v>2021</v>
      </c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</row>
    <row r="7" spans="1:74" ht="15" x14ac:dyDescent="0.2">
      <c r="A7" s="322" t="s">
        <v>315</v>
      </c>
      <c r="B7" s="322"/>
      <c r="C7" s="322"/>
      <c r="D7" s="260" t="s">
        <v>626</v>
      </c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</row>
    <row r="8" spans="1:74" ht="15" x14ac:dyDescent="0.2">
      <c r="A8" s="397" t="s">
        <v>1</v>
      </c>
      <c r="B8" s="397"/>
      <c r="C8" s="397"/>
      <c r="D8" s="259">
        <v>44211</v>
      </c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</row>
    <row r="9" spans="1:74" ht="26.25" customHeight="1" x14ac:dyDescent="0.2">
      <c r="A9" s="261" t="s">
        <v>2</v>
      </c>
      <c r="B9" s="323" t="s">
        <v>3</v>
      </c>
      <c r="C9" s="261" t="s">
        <v>4</v>
      </c>
      <c r="D9" s="261" t="s">
        <v>5</v>
      </c>
      <c r="E9" s="261" t="s">
        <v>6</v>
      </c>
      <c r="F9" s="261" t="s">
        <v>7</v>
      </c>
      <c r="G9" s="261"/>
      <c r="H9" s="261"/>
      <c r="I9" s="262" t="s">
        <v>53</v>
      </c>
      <c r="J9" s="262"/>
      <c r="K9" s="262"/>
      <c r="L9" s="262"/>
      <c r="M9" s="263" t="s">
        <v>8</v>
      </c>
      <c r="N9" s="264" t="s">
        <v>9</v>
      </c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411" t="s">
        <v>10</v>
      </c>
      <c r="AD9" s="266" t="s">
        <v>11</v>
      </c>
      <c r="AE9" s="109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</row>
    <row r="10" spans="1:74" ht="49.5" customHeight="1" x14ac:dyDescent="0.2">
      <c r="A10" s="261"/>
      <c r="B10" s="324"/>
      <c r="C10" s="261"/>
      <c r="D10" s="261"/>
      <c r="E10" s="261"/>
      <c r="F10" s="3" t="s">
        <v>12</v>
      </c>
      <c r="G10" s="3" t="s">
        <v>63</v>
      </c>
      <c r="H10" s="3" t="s">
        <v>13</v>
      </c>
      <c r="I10" s="4" t="s">
        <v>54</v>
      </c>
      <c r="J10" s="4" t="s">
        <v>55</v>
      </c>
      <c r="K10" s="4" t="s">
        <v>64</v>
      </c>
      <c r="L10" s="4" t="s">
        <v>56</v>
      </c>
      <c r="M10" s="263"/>
      <c r="N10" s="5" t="s">
        <v>65</v>
      </c>
      <c r="O10" s="5" t="s">
        <v>66</v>
      </c>
      <c r="P10" s="5" t="s">
        <v>67</v>
      </c>
      <c r="Q10" s="5" t="s">
        <v>68</v>
      </c>
      <c r="R10" s="5" t="s">
        <v>69</v>
      </c>
      <c r="S10" s="5" t="s">
        <v>70</v>
      </c>
      <c r="T10" s="5" t="s">
        <v>14</v>
      </c>
      <c r="U10" s="5" t="s">
        <v>71</v>
      </c>
      <c r="V10" s="5" t="s">
        <v>72</v>
      </c>
      <c r="W10" s="5" t="s">
        <v>97</v>
      </c>
      <c r="X10" s="5" t="s">
        <v>73</v>
      </c>
      <c r="Y10" s="5" t="s">
        <v>74</v>
      </c>
      <c r="Z10" s="5" t="s">
        <v>75</v>
      </c>
      <c r="AA10" s="5" t="s">
        <v>76</v>
      </c>
      <c r="AB10" s="5" t="s">
        <v>77</v>
      </c>
      <c r="AC10" s="411"/>
      <c r="AD10" s="266"/>
      <c r="AE10" s="109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</row>
    <row r="11" spans="1:74" ht="61.5" customHeight="1" x14ac:dyDescent="0.2">
      <c r="A11" s="420" t="s">
        <v>15</v>
      </c>
      <c r="B11" s="415" t="s">
        <v>316</v>
      </c>
      <c r="C11" s="386" t="s">
        <v>317</v>
      </c>
      <c r="D11" s="388" t="s">
        <v>318</v>
      </c>
      <c r="E11" s="423">
        <v>2020051290021</v>
      </c>
      <c r="F11" s="114" t="s">
        <v>319</v>
      </c>
      <c r="G11" s="132" t="s">
        <v>19</v>
      </c>
      <c r="H11" s="132">
        <v>1</v>
      </c>
      <c r="I11" s="146">
        <v>0.15</v>
      </c>
      <c r="J11" s="146">
        <v>0.35</v>
      </c>
      <c r="K11" s="146">
        <v>0.35</v>
      </c>
      <c r="L11" s="146">
        <v>0.15</v>
      </c>
      <c r="M11" s="132">
        <v>31408</v>
      </c>
      <c r="N11" s="135">
        <v>0</v>
      </c>
      <c r="O11" s="135">
        <v>0</v>
      </c>
      <c r="P11" s="135">
        <v>0</v>
      </c>
      <c r="Q11" s="135">
        <v>0</v>
      </c>
      <c r="R11" s="136">
        <v>40000000</v>
      </c>
      <c r="S11" s="135">
        <v>0</v>
      </c>
      <c r="T11" s="135">
        <v>0</v>
      </c>
      <c r="U11" s="135">
        <v>0</v>
      </c>
      <c r="V11" s="135">
        <v>0</v>
      </c>
      <c r="W11" s="135">
        <v>0</v>
      </c>
      <c r="X11" s="135">
        <v>0</v>
      </c>
      <c r="Y11" s="135">
        <v>0</v>
      </c>
      <c r="Z11" s="135">
        <v>0</v>
      </c>
      <c r="AA11" s="135">
        <v>0</v>
      </c>
      <c r="AB11" s="135">
        <v>0</v>
      </c>
      <c r="AC11" s="11" t="s">
        <v>320</v>
      </c>
      <c r="AD11" s="10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</row>
    <row r="12" spans="1:74" ht="66.75" customHeight="1" x14ac:dyDescent="0.2">
      <c r="A12" s="421"/>
      <c r="B12" s="416"/>
      <c r="C12" s="375"/>
      <c r="D12" s="389" t="s">
        <v>318</v>
      </c>
      <c r="E12" s="392"/>
      <c r="F12" s="114" t="s">
        <v>321</v>
      </c>
      <c r="G12" s="132" t="s">
        <v>19</v>
      </c>
      <c r="H12" s="132">
        <v>1</v>
      </c>
      <c r="I12" s="146">
        <v>0.15</v>
      </c>
      <c r="J12" s="146">
        <v>0.35</v>
      </c>
      <c r="K12" s="146">
        <v>0.35</v>
      </c>
      <c r="L12" s="146">
        <v>0.15</v>
      </c>
      <c r="M12" s="132">
        <v>31408</v>
      </c>
      <c r="N12" s="135">
        <v>0</v>
      </c>
      <c r="O12" s="135">
        <v>0</v>
      </c>
      <c r="P12" s="135">
        <v>0</v>
      </c>
      <c r="Q12" s="135">
        <v>0</v>
      </c>
      <c r="R12" s="136">
        <v>34272000</v>
      </c>
      <c r="S12" s="135">
        <v>0</v>
      </c>
      <c r="T12" s="135">
        <v>0</v>
      </c>
      <c r="U12" s="135">
        <v>0</v>
      </c>
      <c r="V12" s="135">
        <v>0</v>
      </c>
      <c r="W12" s="135">
        <v>0</v>
      </c>
      <c r="X12" s="135">
        <v>0</v>
      </c>
      <c r="Y12" s="135">
        <v>0</v>
      </c>
      <c r="Z12" s="135">
        <v>0</v>
      </c>
      <c r="AA12" s="135">
        <v>0</v>
      </c>
      <c r="AB12" s="135">
        <v>0</v>
      </c>
      <c r="AC12" s="11" t="s">
        <v>320</v>
      </c>
      <c r="AD12" s="10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</row>
    <row r="13" spans="1:74" ht="81" customHeight="1" x14ac:dyDescent="0.2">
      <c r="A13" s="421"/>
      <c r="B13" s="416"/>
      <c r="C13" s="375"/>
      <c r="D13" s="389" t="s">
        <v>318</v>
      </c>
      <c r="E13" s="392"/>
      <c r="F13" s="114" t="s">
        <v>322</v>
      </c>
      <c r="G13" s="132" t="s">
        <v>19</v>
      </c>
      <c r="H13" s="132">
        <v>1</v>
      </c>
      <c r="I13" s="146">
        <v>0.15</v>
      </c>
      <c r="J13" s="146">
        <v>0.35</v>
      </c>
      <c r="K13" s="146">
        <v>0.35</v>
      </c>
      <c r="L13" s="146">
        <v>0.15</v>
      </c>
      <c r="M13" s="132">
        <v>31408</v>
      </c>
      <c r="N13" s="135">
        <v>0</v>
      </c>
      <c r="O13" s="135">
        <v>0</v>
      </c>
      <c r="P13" s="135">
        <v>0</v>
      </c>
      <c r="Q13" s="135">
        <v>0</v>
      </c>
      <c r="R13" s="136">
        <v>34272669</v>
      </c>
      <c r="S13" s="135">
        <v>0</v>
      </c>
      <c r="T13" s="135">
        <v>0</v>
      </c>
      <c r="U13" s="135">
        <v>0</v>
      </c>
      <c r="V13" s="135">
        <v>0</v>
      </c>
      <c r="W13" s="135">
        <v>0</v>
      </c>
      <c r="X13" s="135">
        <v>0</v>
      </c>
      <c r="Y13" s="135">
        <v>0</v>
      </c>
      <c r="Z13" s="135">
        <v>0</v>
      </c>
      <c r="AA13" s="135">
        <v>0</v>
      </c>
      <c r="AB13" s="135">
        <v>0</v>
      </c>
      <c r="AC13" s="11" t="s">
        <v>320</v>
      </c>
      <c r="AD13" s="10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</row>
    <row r="14" spans="1:74" ht="65.25" customHeight="1" x14ac:dyDescent="0.2">
      <c r="A14" s="421"/>
      <c r="B14" s="416"/>
      <c r="C14" s="376"/>
      <c r="D14" s="390" t="s">
        <v>318</v>
      </c>
      <c r="E14" s="414"/>
      <c r="F14" s="114" t="s">
        <v>323</v>
      </c>
      <c r="G14" s="132" t="s">
        <v>19</v>
      </c>
      <c r="H14" s="132">
        <v>1</v>
      </c>
      <c r="I14" s="146">
        <v>0.25</v>
      </c>
      <c r="J14" s="146">
        <v>0.25</v>
      </c>
      <c r="K14" s="146">
        <v>0.25</v>
      </c>
      <c r="L14" s="146">
        <v>0.25</v>
      </c>
      <c r="M14" s="132">
        <v>31408</v>
      </c>
      <c r="N14" s="135">
        <v>0</v>
      </c>
      <c r="O14" s="135">
        <v>0</v>
      </c>
      <c r="P14" s="135">
        <v>0</v>
      </c>
      <c r="Q14" s="135">
        <v>0</v>
      </c>
      <c r="R14" s="136">
        <v>55500000</v>
      </c>
      <c r="S14" s="135">
        <v>0</v>
      </c>
      <c r="T14" s="135">
        <v>0</v>
      </c>
      <c r="U14" s="135">
        <v>0</v>
      </c>
      <c r="V14" s="135">
        <v>0</v>
      </c>
      <c r="W14" s="135">
        <v>0</v>
      </c>
      <c r="X14" s="135">
        <v>0</v>
      </c>
      <c r="Y14" s="135">
        <v>0</v>
      </c>
      <c r="Z14" s="135">
        <v>0</v>
      </c>
      <c r="AA14" s="135">
        <v>0</v>
      </c>
      <c r="AB14" s="135">
        <v>0</v>
      </c>
      <c r="AC14" s="11" t="s">
        <v>324</v>
      </c>
      <c r="AD14" s="10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</row>
    <row r="15" spans="1:74" ht="75.75" customHeight="1" x14ac:dyDescent="0.2">
      <c r="A15" s="421"/>
      <c r="B15" s="416"/>
      <c r="C15" s="130" t="s">
        <v>325</v>
      </c>
      <c r="D15" s="137" t="s">
        <v>326</v>
      </c>
      <c r="E15" s="138">
        <v>2020051290019</v>
      </c>
      <c r="F15" s="114" t="s">
        <v>327</v>
      </c>
      <c r="G15" s="132" t="s">
        <v>19</v>
      </c>
      <c r="H15" s="132">
        <v>1</v>
      </c>
      <c r="I15" s="146">
        <v>0.25</v>
      </c>
      <c r="J15" s="146">
        <v>0.25</v>
      </c>
      <c r="K15" s="146">
        <v>0.25</v>
      </c>
      <c r="L15" s="146">
        <v>0.25</v>
      </c>
      <c r="M15" s="139">
        <v>31403</v>
      </c>
      <c r="N15" s="135">
        <v>0</v>
      </c>
      <c r="O15" s="135">
        <v>0</v>
      </c>
      <c r="P15" s="135">
        <v>0</v>
      </c>
      <c r="Q15" s="135">
        <v>0</v>
      </c>
      <c r="R15" s="136">
        <v>42000000</v>
      </c>
      <c r="S15" s="135">
        <v>0</v>
      </c>
      <c r="T15" s="135">
        <v>0</v>
      </c>
      <c r="U15" s="135">
        <v>0</v>
      </c>
      <c r="V15" s="135">
        <v>0</v>
      </c>
      <c r="W15" s="135">
        <v>0</v>
      </c>
      <c r="X15" s="135">
        <v>0</v>
      </c>
      <c r="Y15" s="135">
        <v>0</v>
      </c>
      <c r="Z15" s="135">
        <v>0</v>
      </c>
      <c r="AA15" s="135">
        <v>0</v>
      </c>
      <c r="AB15" s="135">
        <v>0</v>
      </c>
      <c r="AC15" s="11"/>
      <c r="AD15" s="10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</row>
    <row r="16" spans="1:74" ht="66" customHeight="1" x14ac:dyDescent="0.2">
      <c r="A16" s="421"/>
      <c r="B16" s="416"/>
      <c r="C16" s="374" t="s">
        <v>328</v>
      </c>
      <c r="D16" s="427" t="s">
        <v>329</v>
      </c>
      <c r="E16" s="391">
        <v>2020051290020</v>
      </c>
      <c r="F16" s="114" t="s">
        <v>330</v>
      </c>
      <c r="G16" s="132" t="s">
        <v>19</v>
      </c>
      <c r="H16" s="132">
        <v>1</v>
      </c>
      <c r="I16" s="146">
        <v>0.25</v>
      </c>
      <c r="J16" s="146">
        <v>0.25</v>
      </c>
      <c r="K16" s="146">
        <v>0.25</v>
      </c>
      <c r="L16" s="146">
        <v>0.25</v>
      </c>
      <c r="M16" s="139">
        <v>31403</v>
      </c>
      <c r="N16" s="135">
        <v>0</v>
      </c>
      <c r="O16" s="135">
        <v>0</v>
      </c>
      <c r="P16" s="135">
        <v>0</v>
      </c>
      <c r="Q16" s="135">
        <v>0</v>
      </c>
      <c r="R16" s="136">
        <v>22000000</v>
      </c>
      <c r="S16" s="135">
        <v>0</v>
      </c>
      <c r="T16" s="135">
        <v>0</v>
      </c>
      <c r="U16" s="135">
        <v>0</v>
      </c>
      <c r="V16" s="135">
        <v>0</v>
      </c>
      <c r="W16" s="135">
        <v>0</v>
      </c>
      <c r="X16" s="135">
        <v>0</v>
      </c>
      <c r="Y16" s="135">
        <v>0</v>
      </c>
      <c r="Z16" s="135">
        <v>0</v>
      </c>
      <c r="AA16" s="135">
        <v>0</v>
      </c>
      <c r="AB16" s="135">
        <v>0</v>
      </c>
      <c r="AC16" s="11" t="s">
        <v>331</v>
      </c>
      <c r="AD16" s="10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</row>
    <row r="17" spans="1:74" ht="78.75" customHeight="1" x14ac:dyDescent="0.2">
      <c r="A17" s="421"/>
      <c r="B17" s="416"/>
      <c r="C17" s="375"/>
      <c r="D17" s="389" t="s">
        <v>329</v>
      </c>
      <c r="E17" s="392"/>
      <c r="F17" s="407" t="s">
        <v>332</v>
      </c>
      <c r="G17" s="374" t="s">
        <v>19</v>
      </c>
      <c r="H17" s="409">
        <v>1</v>
      </c>
      <c r="I17" s="404">
        <v>0.25</v>
      </c>
      <c r="J17" s="404">
        <v>0.25</v>
      </c>
      <c r="K17" s="404">
        <v>0.25</v>
      </c>
      <c r="L17" s="404">
        <v>0.25</v>
      </c>
      <c r="M17" s="140">
        <v>51415</v>
      </c>
      <c r="N17" s="135">
        <v>0</v>
      </c>
      <c r="O17" s="135">
        <v>0</v>
      </c>
      <c r="P17" s="135">
        <v>0</v>
      </c>
      <c r="Q17" s="135">
        <v>0</v>
      </c>
      <c r="R17" s="136">
        <v>0</v>
      </c>
      <c r="S17" s="135">
        <v>0</v>
      </c>
      <c r="T17" s="135">
        <v>0</v>
      </c>
      <c r="U17" s="135">
        <v>0</v>
      </c>
      <c r="V17" s="135">
        <v>0</v>
      </c>
      <c r="W17" s="135">
        <v>0</v>
      </c>
      <c r="X17" s="135">
        <v>20000000</v>
      </c>
      <c r="Y17" s="135">
        <v>0</v>
      </c>
      <c r="Z17" s="135">
        <v>0</v>
      </c>
      <c r="AA17" s="135">
        <v>0</v>
      </c>
      <c r="AB17" s="135">
        <v>0</v>
      </c>
      <c r="AC17" s="11" t="s">
        <v>333</v>
      </c>
      <c r="AD17" s="10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</row>
    <row r="18" spans="1:74" ht="78" customHeight="1" x14ac:dyDescent="0.2">
      <c r="A18" s="421"/>
      <c r="B18" s="416"/>
      <c r="C18" s="375"/>
      <c r="D18" s="389" t="s">
        <v>329</v>
      </c>
      <c r="E18" s="392"/>
      <c r="F18" s="408"/>
      <c r="G18" s="376"/>
      <c r="H18" s="410"/>
      <c r="I18" s="401"/>
      <c r="J18" s="401"/>
      <c r="K18" s="401"/>
      <c r="L18" s="401"/>
      <c r="M18" s="140">
        <v>31411</v>
      </c>
      <c r="N18" s="135">
        <v>0</v>
      </c>
      <c r="O18" s="135">
        <v>0</v>
      </c>
      <c r="P18" s="135">
        <v>0</v>
      </c>
      <c r="Q18" s="135">
        <v>0</v>
      </c>
      <c r="R18" s="136">
        <v>0</v>
      </c>
      <c r="S18" s="135">
        <v>0</v>
      </c>
      <c r="T18" s="135">
        <v>0</v>
      </c>
      <c r="U18" s="135">
        <v>0</v>
      </c>
      <c r="V18" s="135">
        <v>0</v>
      </c>
      <c r="W18" s="135">
        <v>0</v>
      </c>
      <c r="X18" s="135">
        <v>0</v>
      </c>
      <c r="Y18" s="135">
        <v>0</v>
      </c>
      <c r="Z18" s="135">
        <v>0</v>
      </c>
      <c r="AA18" s="135">
        <v>0</v>
      </c>
      <c r="AB18" s="135">
        <v>0</v>
      </c>
      <c r="AC18" s="11" t="s">
        <v>333</v>
      </c>
      <c r="AD18" s="10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</row>
    <row r="19" spans="1:74" ht="42.75" customHeight="1" x14ac:dyDescent="0.2">
      <c r="A19" s="421"/>
      <c r="B19" s="416"/>
      <c r="C19" s="375"/>
      <c r="D19" s="389" t="s">
        <v>329</v>
      </c>
      <c r="E19" s="392"/>
      <c r="F19" s="407" t="s">
        <v>334</v>
      </c>
      <c r="G19" s="409" t="s">
        <v>19</v>
      </c>
      <c r="H19" s="251">
        <v>1</v>
      </c>
      <c r="I19" s="404">
        <v>0.25</v>
      </c>
      <c r="J19" s="404">
        <v>0.25</v>
      </c>
      <c r="K19" s="404">
        <v>0.25</v>
      </c>
      <c r="L19" s="404">
        <v>0.25</v>
      </c>
      <c r="M19" s="140">
        <v>51415</v>
      </c>
      <c r="N19" s="135">
        <v>0</v>
      </c>
      <c r="O19" s="135">
        <v>0</v>
      </c>
      <c r="P19" s="135">
        <v>0</v>
      </c>
      <c r="Q19" s="135">
        <v>0</v>
      </c>
      <c r="R19" s="136">
        <v>0</v>
      </c>
      <c r="S19" s="135">
        <v>0</v>
      </c>
      <c r="T19" s="135">
        <v>0</v>
      </c>
      <c r="U19" s="135">
        <v>0</v>
      </c>
      <c r="V19" s="135">
        <v>0</v>
      </c>
      <c r="W19" s="135">
        <v>0</v>
      </c>
      <c r="X19" s="135">
        <v>8379289</v>
      </c>
      <c r="Y19" s="135">
        <v>0</v>
      </c>
      <c r="Z19" s="135">
        <v>0</v>
      </c>
      <c r="AA19" s="135">
        <v>0</v>
      </c>
      <c r="AB19" s="135">
        <v>0</v>
      </c>
      <c r="AC19" s="11" t="s">
        <v>231</v>
      </c>
      <c r="AD19" s="10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</row>
    <row r="20" spans="1:74" ht="45" customHeight="1" x14ac:dyDescent="0.2">
      <c r="A20" s="421"/>
      <c r="B20" s="416"/>
      <c r="C20" s="375"/>
      <c r="D20" s="389" t="s">
        <v>329</v>
      </c>
      <c r="E20" s="392"/>
      <c r="F20" s="408"/>
      <c r="G20" s="424"/>
      <c r="H20" s="251"/>
      <c r="I20" s="404"/>
      <c r="J20" s="404"/>
      <c r="K20" s="404"/>
      <c r="L20" s="404"/>
      <c r="M20" s="140">
        <v>31411</v>
      </c>
      <c r="N20" s="135">
        <v>0</v>
      </c>
      <c r="O20" s="135">
        <v>0</v>
      </c>
      <c r="P20" s="135">
        <v>0</v>
      </c>
      <c r="Q20" s="135">
        <v>0</v>
      </c>
      <c r="R20" s="136">
        <v>0</v>
      </c>
      <c r="S20" s="135">
        <v>0</v>
      </c>
      <c r="T20" s="135">
        <v>0</v>
      </c>
      <c r="U20" s="135">
        <v>0</v>
      </c>
      <c r="V20" s="135">
        <v>0</v>
      </c>
      <c r="W20" s="135">
        <v>0</v>
      </c>
      <c r="X20" s="135">
        <v>0</v>
      </c>
      <c r="Y20" s="135">
        <v>0</v>
      </c>
      <c r="Z20" s="135">
        <v>0</v>
      </c>
      <c r="AA20" s="135">
        <v>0</v>
      </c>
      <c r="AB20" s="135">
        <v>0</v>
      </c>
      <c r="AC20" s="11" t="s">
        <v>231</v>
      </c>
      <c r="AD20" s="10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</row>
    <row r="21" spans="1:74" ht="55.5" customHeight="1" x14ac:dyDescent="0.2">
      <c r="A21" s="421"/>
      <c r="B21" s="416"/>
      <c r="C21" s="375"/>
      <c r="D21" s="389" t="s">
        <v>329</v>
      </c>
      <c r="E21" s="392"/>
      <c r="F21" s="407" t="s">
        <v>335</v>
      </c>
      <c r="G21" s="409" t="s">
        <v>19</v>
      </c>
      <c r="H21" s="425">
        <v>55</v>
      </c>
      <c r="I21" s="404">
        <v>0.25</v>
      </c>
      <c r="J21" s="404">
        <v>0.25</v>
      </c>
      <c r="K21" s="404">
        <v>0.25</v>
      </c>
      <c r="L21" s="404">
        <v>0.25</v>
      </c>
      <c r="M21" s="140">
        <v>51415</v>
      </c>
      <c r="N21" s="135">
        <v>0</v>
      </c>
      <c r="O21" s="135">
        <v>0</v>
      </c>
      <c r="P21" s="135">
        <v>0</v>
      </c>
      <c r="Q21" s="135">
        <v>0</v>
      </c>
      <c r="R21" s="136">
        <v>0</v>
      </c>
      <c r="S21" s="135">
        <v>0</v>
      </c>
      <c r="T21" s="135">
        <v>0</v>
      </c>
      <c r="U21" s="135">
        <v>0</v>
      </c>
      <c r="V21" s="135">
        <v>0</v>
      </c>
      <c r="W21" s="135">
        <v>0</v>
      </c>
      <c r="X21" s="135">
        <v>10000000</v>
      </c>
      <c r="Y21" s="135">
        <v>0</v>
      </c>
      <c r="Z21" s="135">
        <v>0</v>
      </c>
      <c r="AA21" s="135">
        <v>0</v>
      </c>
      <c r="AB21" s="135">
        <v>0</v>
      </c>
      <c r="AC21" s="11" t="s">
        <v>231</v>
      </c>
      <c r="AD21" s="10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</row>
    <row r="22" spans="1:74" ht="54" customHeight="1" x14ac:dyDescent="0.2">
      <c r="A22" s="421"/>
      <c r="B22" s="416"/>
      <c r="C22" s="376"/>
      <c r="D22" s="390" t="s">
        <v>329</v>
      </c>
      <c r="E22" s="414"/>
      <c r="F22" s="408"/>
      <c r="G22" s="424"/>
      <c r="H22" s="425"/>
      <c r="I22" s="404"/>
      <c r="J22" s="404"/>
      <c r="K22" s="404"/>
      <c r="L22" s="404"/>
      <c r="M22" s="141">
        <v>31403</v>
      </c>
      <c r="N22" s="135">
        <v>0</v>
      </c>
      <c r="O22" s="135">
        <v>0</v>
      </c>
      <c r="P22" s="135">
        <v>0</v>
      </c>
      <c r="Q22" s="135">
        <v>0</v>
      </c>
      <c r="R22" s="136">
        <v>0</v>
      </c>
      <c r="S22" s="135">
        <v>0</v>
      </c>
      <c r="T22" s="135">
        <v>0</v>
      </c>
      <c r="U22" s="135">
        <v>0</v>
      </c>
      <c r="V22" s="135">
        <v>0</v>
      </c>
      <c r="W22" s="135">
        <v>0</v>
      </c>
      <c r="X22" s="135">
        <v>0</v>
      </c>
      <c r="Y22" s="135">
        <v>0</v>
      </c>
      <c r="Z22" s="135">
        <v>0</v>
      </c>
      <c r="AA22" s="135">
        <v>0</v>
      </c>
      <c r="AB22" s="135">
        <v>0</v>
      </c>
      <c r="AC22" s="11" t="s">
        <v>231</v>
      </c>
      <c r="AD22" s="10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</row>
    <row r="23" spans="1:74" ht="74.25" customHeight="1" x14ac:dyDescent="0.2">
      <c r="A23" s="421"/>
      <c r="B23" s="416"/>
      <c r="C23" s="374" t="s">
        <v>336</v>
      </c>
      <c r="D23" s="427" t="s">
        <v>326</v>
      </c>
      <c r="E23" s="391">
        <v>2020051290019</v>
      </c>
      <c r="F23" s="114" t="s">
        <v>337</v>
      </c>
      <c r="G23" s="132" t="s">
        <v>19</v>
      </c>
      <c r="H23" s="142">
        <v>2</v>
      </c>
      <c r="I23" s="146">
        <v>0.25</v>
      </c>
      <c r="J23" s="146">
        <v>0.25</v>
      </c>
      <c r="K23" s="146">
        <v>0.25</v>
      </c>
      <c r="L23" s="146">
        <v>0.25</v>
      </c>
      <c r="M23" s="132">
        <v>31411</v>
      </c>
      <c r="N23" s="135">
        <v>0</v>
      </c>
      <c r="O23" s="135">
        <v>0</v>
      </c>
      <c r="P23" s="135">
        <v>0</v>
      </c>
      <c r="Q23" s="135">
        <v>0</v>
      </c>
      <c r="R23" s="136">
        <v>2000000</v>
      </c>
      <c r="S23" s="135">
        <v>0</v>
      </c>
      <c r="T23" s="135">
        <v>0</v>
      </c>
      <c r="U23" s="135">
        <v>0</v>
      </c>
      <c r="V23" s="135">
        <v>0</v>
      </c>
      <c r="W23" s="135">
        <v>0</v>
      </c>
      <c r="X23" s="135">
        <v>0</v>
      </c>
      <c r="Y23" s="135">
        <v>0</v>
      </c>
      <c r="Z23" s="135">
        <v>0</v>
      </c>
      <c r="AA23" s="135">
        <v>0</v>
      </c>
      <c r="AB23" s="135">
        <v>0</v>
      </c>
      <c r="AC23" s="11" t="s">
        <v>338</v>
      </c>
      <c r="AD23" s="10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</row>
    <row r="24" spans="1:74" ht="74.25" customHeight="1" x14ac:dyDescent="0.2">
      <c r="A24" s="421"/>
      <c r="B24" s="416"/>
      <c r="C24" s="375"/>
      <c r="D24" s="389" t="s">
        <v>326</v>
      </c>
      <c r="E24" s="392"/>
      <c r="F24" s="407" t="s">
        <v>339</v>
      </c>
      <c r="G24" s="407" t="s">
        <v>19</v>
      </c>
      <c r="H24" s="297">
        <v>1</v>
      </c>
      <c r="I24" s="405">
        <v>0</v>
      </c>
      <c r="J24" s="405">
        <v>0.2</v>
      </c>
      <c r="K24" s="405">
        <v>0.4</v>
      </c>
      <c r="L24" s="405">
        <v>0.4</v>
      </c>
      <c r="M24" s="132">
        <v>31411</v>
      </c>
      <c r="N24" s="135">
        <v>0</v>
      </c>
      <c r="O24" s="135">
        <v>0</v>
      </c>
      <c r="P24" s="135">
        <v>0</v>
      </c>
      <c r="Q24" s="135">
        <v>0</v>
      </c>
      <c r="R24" s="136">
        <v>35000000</v>
      </c>
      <c r="S24" s="135">
        <v>0</v>
      </c>
      <c r="T24" s="135">
        <v>0</v>
      </c>
      <c r="U24" s="135">
        <v>0</v>
      </c>
      <c r="V24" s="135">
        <v>0</v>
      </c>
      <c r="W24" s="135">
        <v>0</v>
      </c>
      <c r="X24" s="135">
        <v>0</v>
      </c>
      <c r="Y24" s="135">
        <v>0</v>
      </c>
      <c r="Z24" s="135">
        <v>0</v>
      </c>
      <c r="AA24" s="135">
        <v>0</v>
      </c>
      <c r="AB24" s="135">
        <v>0</v>
      </c>
      <c r="AC24" s="11" t="s">
        <v>340</v>
      </c>
      <c r="AD24" s="10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</row>
    <row r="25" spans="1:74" ht="75.75" customHeight="1" x14ac:dyDescent="0.2">
      <c r="A25" s="421"/>
      <c r="B25" s="416"/>
      <c r="C25" s="375"/>
      <c r="D25" s="389" t="s">
        <v>326</v>
      </c>
      <c r="E25" s="392"/>
      <c r="F25" s="408"/>
      <c r="G25" s="408" t="s">
        <v>19</v>
      </c>
      <c r="H25" s="299">
        <v>1</v>
      </c>
      <c r="I25" s="406"/>
      <c r="J25" s="406">
        <v>0.2</v>
      </c>
      <c r="K25" s="406">
        <v>0.4</v>
      </c>
      <c r="L25" s="406">
        <v>0.4</v>
      </c>
      <c r="M25" s="132"/>
      <c r="N25" s="135">
        <v>0</v>
      </c>
      <c r="O25" s="135">
        <v>0</v>
      </c>
      <c r="P25" s="135">
        <v>0</v>
      </c>
      <c r="Q25" s="135">
        <v>0</v>
      </c>
      <c r="R25" s="136">
        <v>0</v>
      </c>
      <c r="S25" s="135">
        <v>0</v>
      </c>
      <c r="T25" s="135">
        <v>0</v>
      </c>
      <c r="U25" s="135">
        <v>0</v>
      </c>
      <c r="V25" s="135">
        <v>0</v>
      </c>
      <c r="W25" s="135">
        <v>0</v>
      </c>
      <c r="X25" s="135">
        <v>0</v>
      </c>
      <c r="Y25" s="135">
        <v>0</v>
      </c>
      <c r="Z25" s="135">
        <v>0</v>
      </c>
      <c r="AA25" s="135">
        <v>0</v>
      </c>
      <c r="AB25" s="135">
        <v>0</v>
      </c>
      <c r="AC25" s="11" t="s">
        <v>340</v>
      </c>
      <c r="AD25" s="10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</row>
    <row r="26" spans="1:74" ht="88.5" customHeight="1" x14ac:dyDescent="0.2">
      <c r="A26" s="421"/>
      <c r="B26" s="417"/>
      <c r="C26" s="375"/>
      <c r="D26" s="389" t="s">
        <v>326</v>
      </c>
      <c r="E26" s="392"/>
      <c r="F26" s="114" t="s">
        <v>341</v>
      </c>
      <c r="G26" s="132" t="s">
        <v>26</v>
      </c>
      <c r="H26" s="131">
        <v>0.25</v>
      </c>
      <c r="I26" s="147">
        <v>0.25</v>
      </c>
      <c r="J26" s="147">
        <v>0.25</v>
      </c>
      <c r="K26" s="147">
        <v>0.25</v>
      </c>
      <c r="L26" s="147">
        <v>0.25</v>
      </c>
      <c r="M26" s="132">
        <v>31411</v>
      </c>
      <c r="N26" s="135">
        <v>0</v>
      </c>
      <c r="O26" s="135">
        <v>0</v>
      </c>
      <c r="P26" s="135">
        <v>0</v>
      </c>
      <c r="Q26" s="135">
        <v>0</v>
      </c>
      <c r="R26" s="136">
        <v>39500000</v>
      </c>
      <c r="S26" s="135">
        <v>0</v>
      </c>
      <c r="T26" s="135">
        <v>0</v>
      </c>
      <c r="U26" s="135">
        <v>0</v>
      </c>
      <c r="V26" s="135">
        <v>0</v>
      </c>
      <c r="W26" s="135">
        <v>0</v>
      </c>
      <c r="X26" s="135">
        <v>0</v>
      </c>
      <c r="Y26" s="135">
        <v>0</v>
      </c>
      <c r="Z26" s="135">
        <v>0</v>
      </c>
      <c r="AA26" s="135">
        <v>0</v>
      </c>
      <c r="AB26" s="135">
        <v>0</v>
      </c>
      <c r="AC26" s="11"/>
      <c r="AD26" s="10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</row>
    <row r="27" spans="1:74" ht="71.25" customHeight="1" x14ac:dyDescent="0.2">
      <c r="A27" s="421"/>
      <c r="B27" s="418" t="s">
        <v>342</v>
      </c>
      <c r="C27" s="375"/>
      <c r="D27" s="389" t="s">
        <v>326</v>
      </c>
      <c r="E27" s="392"/>
      <c r="F27" s="114" t="s">
        <v>343</v>
      </c>
      <c r="G27" s="132" t="s">
        <v>19</v>
      </c>
      <c r="H27" s="132">
        <v>1</v>
      </c>
      <c r="I27" s="146">
        <v>0.25</v>
      </c>
      <c r="J27" s="146">
        <v>0.25</v>
      </c>
      <c r="K27" s="146">
        <v>0.25</v>
      </c>
      <c r="L27" s="146">
        <v>0.25</v>
      </c>
      <c r="M27" s="132">
        <v>31411</v>
      </c>
      <c r="N27" s="135">
        <v>0</v>
      </c>
      <c r="O27" s="135">
        <v>0</v>
      </c>
      <c r="P27" s="135">
        <v>0</v>
      </c>
      <c r="Q27" s="135">
        <v>0</v>
      </c>
      <c r="R27" s="136">
        <v>39500000</v>
      </c>
      <c r="S27" s="135">
        <v>0</v>
      </c>
      <c r="T27" s="135">
        <v>0</v>
      </c>
      <c r="U27" s="135">
        <v>0</v>
      </c>
      <c r="V27" s="135">
        <v>0</v>
      </c>
      <c r="W27" s="135">
        <v>0</v>
      </c>
      <c r="X27" s="135">
        <v>0</v>
      </c>
      <c r="Y27" s="135">
        <v>0</v>
      </c>
      <c r="Z27" s="135">
        <v>0</v>
      </c>
      <c r="AA27" s="135">
        <v>0</v>
      </c>
      <c r="AB27" s="135">
        <v>0</v>
      </c>
      <c r="AC27" s="11"/>
      <c r="AD27" s="10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</row>
    <row r="28" spans="1:74" ht="41.25" customHeight="1" x14ac:dyDescent="0.2">
      <c r="A28" s="421"/>
      <c r="B28" s="416"/>
      <c r="C28" s="376"/>
      <c r="D28" s="390" t="s">
        <v>326</v>
      </c>
      <c r="E28" s="414"/>
      <c r="F28" s="114" t="s">
        <v>344</v>
      </c>
      <c r="G28" s="132" t="s">
        <v>19</v>
      </c>
      <c r="H28" s="132">
        <v>12</v>
      </c>
      <c r="I28" s="146">
        <v>0.25</v>
      </c>
      <c r="J28" s="146">
        <v>0.25</v>
      </c>
      <c r="K28" s="146">
        <v>0.25</v>
      </c>
      <c r="L28" s="146">
        <v>0.25</v>
      </c>
      <c r="M28" s="132">
        <v>31411</v>
      </c>
      <c r="N28" s="135">
        <v>0</v>
      </c>
      <c r="O28" s="135">
        <v>0</v>
      </c>
      <c r="P28" s="135">
        <v>0</v>
      </c>
      <c r="Q28" s="135">
        <v>0</v>
      </c>
      <c r="R28" s="136">
        <v>20000000</v>
      </c>
      <c r="S28" s="135">
        <v>0</v>
      </c>
      <c r="T28" s="135">
        <v>0</v>
      </c>
      <c r="U28" s="135">
        <v>0</v>
      </c>
      <c r="V28" s="135">
        <v>0</v>
      </c>
      <c r="W28" s="135">
        <v>0</v>
      </c>
      <c r="X28" s="135">
        <v>0</v>
      </c>
      <c r="Y28" s="135">
        <v>0</v>
      </c>
      <c r="Z28" s="135">
        <v>0</v>
      </c>
      <c r="AA28" s="135">
        <v>0</v>
      </c>
      <c r="AB28" s="135">
        <v>0</v>
      </c>
      <c r="AC28" s="11" t="s">
        <v>345</v>
      </c>
      <c r="AD28" s="10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</row>
    <row r="29" spans="1:74" ht="70.5" customHeight="1" x14ac:dyDescent="0.2">
      <c r="A29" s="421"/>
      <c r="B29" s="416"/>
      <c r="C29" s="380" t="s">
        <v>346</v>
      </c>
      <c r="D29" s="427" t="s">
        <v>347</v>
      </c>
      <c r="E29" s="391">
        <v>2020051290017</v>
      </c>
      <c r="F29" s="114" t="s">
        <v>348</v>
      </c>
      <c r="G29" s="132" t="s">
        <v>26</v>
      </c>
      <c r="H29" s="131">
        <v>0.25</v>
      </c>
      <c r="I29" s="146">
        <v>0.05</v>
      </c>
      <c r="J29" s="146">
        <v>0.2</v>
      </c>
      <c r="K29" s="146">
        <v>0.4</v>
      </c>
      <c r="L29" s="146">
        <v>0.35</v>
      </c>
      <c r="M29" s="139">
        <v>31403</v>
      </c>
      <c r="N29" s="135">
        <v>0</v>
      </c>
      <c r="O29" s="135">
        <v>0</v>
      </c>
      <c r="P29" s="135">
        <v>0</v>
      </c>
      <c r="Q29" s="135">
        <v>0</v>
      </c>
      <c r="R29" s="136">
        <v>66016396</v>
      </c>
      <c r="S29" s="135">
        <v>0</v>
      </c>
      <c r="T29" s="135">
        <v>0</v>
      </c>
      <c r="U29" s="135">
        <v>0</v>
      </c>
      <c r="V29" s="135">
        <v>0</v>
      </c>
      <c r="W29" s="135">
        <v>0</v>
      </c>
      <c r="X29" s="135">
        <v>0</v>
      </c>
      <c r="Y29" s="135">
        <v>0</v>
      </c>
      <c r="Z29" s="135">
        <v>0</v>
      </c>
      <c r="AA29" s="135">
        <v>0</v>
      </c>
      <c r="AB29" s="135">
        <v>0</v>
      </c>
      <c r="AC29" s="11"/>
      <c r="AD29" s="10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</row>
    <row r="30" spans="1:74" ht="72" customHeight="1" x14ac:dyDescent="0.2">
      <c r="A30" s="421"/>
      <c r="B30" s="416"/>
      <c r="C30" s="381"/>
      <c r="D30" s="389" t="s">
        <v>347</v>
      </c>
      <c r="E30" s="392"/>
      <c r="F30" s="114" t="s">
        <v>349</v>
      </c>
      <c r="G30" s="132" t="s">
        <v>19</v>
      </c>
      <c r="H30" s="132">
        <v>1</v>
      </c>
      <c r="I30" s="146">
        <v>0</v>
      </c>
      <c r="J30" s="146">
        <v>0.5</v>
      </c>
      <c r="K30" s="146">
        <v>0</v>
      </c>
      <c r="L30" s="146">
        <v>0.5</v>
      </c>
      <c r="M30" s="139">
        <v>31403</v>
      </c>
      <c r="N30" s="135">
        <v>0</v>
      </c>
      <c r="O30" s="135">
        <v>0</v>
      </c>
      <c r="P30" s="135">
        <v>0</v>
      </c>
      <c r="Q30" s="135">
        <v>0</v>
      </c>
      <c r="R30" s="136">
        <v>65000000</v>
      </c>
      <c r="S30" s="135">
        <v>0</v>
      </c>
      <c r="T30" s="135">
        <v>0</v>
      </c>
      <c r="U30" s="135">
        <v>0</v>
      </c>
      <c r="V30" s="135">
        <v>0</v>
      </c>
      <c r="W30" s="135">
        <v>0</v>
      </c>
      <c r="X30" s="135">
        <v>0</v>
      </c>
      <c r="Y30" s="135">
        <v>0</v>
      </c>
      <c r="Z30" s="135">
        <v>0</v>
      </c>
      <c r="AA30" s="135">
        <v>0</v>
      </c>
      <c r="AB30" s="135">
        <v>0</v>
      </c>
      <c r="AC30" s="11" t="s">
        <v>331</v>
      </c>
      <c r="AD30" s="10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</row>
    <row r="31" spans="1:74" ht="55.5" customHeight="1" x14ac:dyDescent="0.2">
      <c r="A31" s="421"/>
      <c r="B31" s="417"/>
      <c r="C31" s="381"/>
      <c r="D31" s="389" t="s">
        <v>347</v>
      </c>
      <c r="E31" s="392"/>
      <c r="F31" s="114" t="s">
        <v>350</v>
      </c>
      <c r="G31" s="132" t="s">
        <v>19</v>
      </c>
      <c r="H31" s="132">
        <v>1</v>
      </c>
      <c r="I31" s="146">
        <v>0.25</v>
      </c>
      <c r="J31" s="146">
        <v>0.25</v>
      </c>
      <c r="K31" s="146">
        <v>0.25</v>
      </c>
      <c r="L31" s="146">
        <v>0.25</v>
      </c>
      <c r="M31" s="139">
        <v>31403</v>
      </c>
      <c r="N31" s="135">
        <v>0</v>
      </c>
      <c r="O31" s="135">
        <v>0</v>
      </c>
      <c r="P31" s="135">
        <v>0</v>
      </c>
      <c r="Q31" s="135">
        <v>0</v>
      </c>
      <c r="R31" s="136">
        <v>41000000</v>
      </c>
      <c r="S31" s="135">
        <v>0</v>
      </c>
      <c r="T31" s="135">
        <v>0</v>
      </c>
      <c r="U31" s="135">
        <v>0</v>
      </c>
      <c r="V31" s="135">
        <v>0</v>
      </c>
      <c r="W31" s="135">
        <v>0</v>
      </c>
      <c r="X31" s="135">
        <v>0</v>
      </c>
      <c r="Y31" s="135">
        <v>0</v>
      </c>
      <c r="Z31" s="135">
        <v>0</v>
      </c>
      <c r="AA31" s="135">
        <v>0</v>
      </c>
      <c r="AB31" s="135">
        <v>0</v>
      </c>
      <c r="AC31" s="11"/>
      <c r="AD31" s="10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</row>
    <row r="32" spans="1:74" ht="76.5" customHeight="1" x14ac:dyDescent="0.2">
      <c r="A32" s="421"/>
      <c r="B32" s="418" t="s">
        <v>351</v>
      </c>
      <c r="C32" s="381"/>
      <c r="D32" s="389" t="s">
        <v>347</v>
      </c>
      <c r="E32" s="392"/>
      <c r="F32" s="407" t="s">
        <v>352</v>
      </c>
      <c r="G32" s="374" t="s">
        <v>19</v>
      </c>
      <c r="H32" s="383">
        <v>1</v>
      </c>
      <c r="I32" s="401">
        <v>0.15</v>
      </c>
      <c r="J32" s="401">
        <v>0.35</v>
      </c>
      <c r="K32" s="401">
        <v>0.35</v>
      </c>
      <c r="L32" s="401">
        <v>0.15</v>
      </c>
      <c r="M32" s="139">
        <v>31403</v>
      </c>
      <c r="N32" s="135">
        <v>0</v>
      </c>
      <c r="O32" s="135">
        <v>0</v>
      </c>
      <c r="P32" s="135">
        <v>0</v>
      </c>
      <c r="Q32" s="135">
        <v>0</v>
      </c>
      <c r="R32" s="136">
        <v>48000000</v>
      </c>
      <c r="S32" s="135">
        <v>0</v>
      </c>
      <c r="T32" s="135">
        <v>0</v>
      </c>
      <c r="U32" s="135">
        <v>0</v>
      </c>
      <c r="V32" s="135">
        <v>0</v>
      </c>
      <c r="W32" s="135">
        <v>0</v>
      </c>
      <c r="X32" s="135">
        <v>0</v>
      </c>
      <c r="Y32" s="135">
        <v>0</v>
      </c>
      <c r="Z32" s="135">
        <v>0</v>
      </c>
      <c r="AA32" s="135">
        <v>0</v>
      </c>
      <c r="AB32" s="135">
        <v>0</v>
      </c>
      <c r="AC32" s="11" t="s">
        <v>320</v>
      </c>
      <c r="AD32" s="10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</row>
    <row r="33" spans="1:74" ht="75.75" customHeight="1" x14ac:dyDescent="0.2">
      <c r="A33" s="421"/>
      <c r="B33" s="416"/>
      <c r="C33" s="382"/>
      <c r="D33" s="390" t="s">
        <v>347</v>
      </c>
      <c r="E33" s="414"/>
      <c r="F33" s="408"/>
      <c r="G33" s="376"/>
      <c r="H33" s="385"/>
      <c r="I33" s="402"/>
      <c r="J33" s="402">
        <v>0.25</v>
      </c>
      <c r="K33" s="402">
        <v>0.25</v>
      </c>
      <c r="L33" s="402">
        <v>0.25</v>
      </c>
      <c r="M33" s="132">
        <v>51415</v>
      </c>
      <c r="N33" s="135">
        <v>0</v>
      </c>
      <c r="O33" s="135">
        <v>0</v>
      </c>
      <c r="P33" s="135">
        <v>0</v>
      </c>
      <c r="Q33" s="135">
        <v>0</v>
      </c>
      <c r="R33" s="136"/>
      <c r="S33" s="135">
        <v>0</v>
      </c>
      <c r="T33" s="135">
        <v>0</v>
      </c>
      <c r="U33" s="135">
        <v>0</v>
      </c>
      <c r="V33" s="135">
        <v>0</v>
      </c>
      <c r="W33" s="135">
        <v>0</v>
      </c>
      <c r="X33" s="135">
        <v>0</v>
      </c>
      <c r="Y33" s="135">
        <v>0</v>
      </c>
      <c r="Z33" s="135">
        <v>0</v>
      </c>
      <c r="AA33" s="135">
        <v>0</v>
      </c>
      <c r="AB33" s="135">
        <v>0</v>
      </c>
      <c r="AC33" s="11" t="s">
        <v>320</v>
      </c>
      <c r="AD33" s="10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</row>
    <row r="34" spans="1:74" ht="41.25" customHeight="1" x14ac:dyDescent="0.2">
      <c r="A34" s="421"/>
      <c r="B34" s="416"/>
      <c r="C34" s="380" t="s">
        <v>353</v>
      </c>
      <c r="D34" s="427" t="s">
        <v>354</v>
      </c>
      <c r="E34" s="391">
        <v>2020051290018</v>
      </c>
      <c r="F34" s="114" t="s">
        <v>355</v>
      </c>
      <c r="G34" s="132" t="s">
        <v>19</v>
      </c>
      <c r="H34" s="132">
        <v>2</v>
      </c>
      <c r="I34" s="146">
        <v>0.1</v>
      </c>
      <c r="J34" s="146">
        <v>0.35</v>
      </c>
      <c r="K34" s="146">
        <v>0.35</v>
      </c>
      <c r="L34" s="146">
        <v>0.2</v>
      </c>
      <c r="M34" s="132">
        <v>31411</v>
      </c>
      <c r="N34" s="135">
        <v>0</v>
      </c>
      <c r="O34" s="135">
        <v>0</v>
      </c>
      <c r="P34" s="135">
        <v>0</v>
      </c>
      <c r="Q34" s="135">
        <v>0</v>
      </c>
      <c r="R34" s="136">
        <v>16700064</v>
      </c>
      <c r="S34" s="135">
        <v>0</v>
      </c>
      <c r="T34" s="135">
        <v>0</v>
      </c>
      <c r="U34" s="135">
        <v>0</v>
      </c>
      <c r="V34" s="135">
        <v>0</v>
      </c>
      <c r="W34" s="135">
        <v>0</v>
      </c>
      <c r="X34" s="135">
        <v>0</v>
      </c>
      <c r="Y34" s="135">
        <v>0</v>
      </c>
      <c r="Z34" s="135">
        <v>0</v>
      </c>
      <c r="AA34" s="135">
        <v>0</v>
      </c>
      <c r="AB34" s="135">
        <v>0</v>
      </c>
      <c r="AC34" s="11"/>
      <c r="AD34" s="10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</row>
    <row r="35" spans="1:74" ht="45" customHeight="1" x14ac:dyDescent="0.2">
      <c r="A35" s="421"/>
      <c r="B35" s="416"/>
      <c r="C35" s="381"/>
      <c r="D35" s="389" t="s">
        <v>354</v>
      </c>
      <c r="E35" s="392"/>
      <c r="F35" s="114" t="s">
        <v>356</v>
      </c>
      <c r="G35" s="132" t="s">
        <v>19</v>
      </c>
      <c r="H35" s="132">
        <v>1</v>
      </c>
      <c r="I35" s="146">
        <v>0.1</v>
      </c>
      <c r="J35" s="146">
        <v>0.5</v>
      </c>
      <c r="K35" s="146">
        <v>0.2</v>
      </c>
      <c r="L35" s="146">
        <v>0.2</v>
      </c>
      <c r="M35" s="132">
        <v>31411</v>
      </c>
      <c r="N35" s="135">
        <v>0</v>
      </c>
      <c r="O35" s="135">
        <v>0</v>
      </c>
      <c r="P35" s="135">
        <v>0</v>
      </c>
      <c r="Q35" s="135">
        <v>0</v>
      </c>
      <c r="R35" s="136">
        <v>24561846</v>
      </c>
      <c r="S35" s="135">
        <v>0</v>
      </c>
      <c r="T35" s="135">
        <v>0</v>
      </c>
      <c r="U35" s="135">
        <v>0</v>
      </c>
      <c r="V35" s="135">
        <v>0</v>
      </c>
      <c r="W35" s="135">
        <v>0</v>
      </c>
      <c r="X35" s="135">
        <v>0</v>
      </c>
      <c r="Y35" s="135">
        <v>0</v>
      </c>
      <c r="Z35" s="135">
        <v>0</v>
      </c>
      <c r="AA35" s="135">
        <v>0</v>
      </c>
      <c r="AB35" s="135">
        <v>0</v>
      </c>
      <c r="AC35" s="11" t="s">
        <v>345</v>
      </c>
      <c r="AD35" s="10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</row>
    <row r="36" spans="1:74" ht="72.75" customHeight="1" x14ac:dyDescent="0.2">
      <c r="A36" s="421"/>
      <c r="B36" s="416"/>
      <c r="C36" s="381"/>
      <c r="D36" s="389" t="s">
        <v>354</v>
      </c>
      <c r="E36" s="392"/>
      <c r="F36" s="407" t="s">
        <v>357</v>
      </c>
      <c r="G36" s="374" t="s">
        <v>19</v>
      </c>
      <c r="H36" s="383">
        <v>1</v>
      </c>
      <c r="I36" s="401">
        <v>0.2</v>
      </c>
      <c r="J36" s="401">
        <v>0.35</v>
      </c>
      <c r="K36" s="401">
        <v>0.35</v>
      </c>
      <c r="L36" s="401">
        <v>0.1</v>
      </c>
      <c r="M36" s="132">
        <v>31411</v>
      </c>
      <c r="N36" s="135">
        <v>0</v>
      </c>
      <c r="O36" s="135">
        <v>0</v>
      </c>
      <c r="P36" s="135">
        <v>0</v>
      </c>
      <c r="Q36" s="135">
        <v>0</v>
      </c>
      <c r="R36" s="136">
        <v>13700064</v>
      </c>
      <c r="S36" s="135">
        <v>0</v>
      </c>
      <c r="T36" s="135">
        <v>0</v>
      </c>
      <c r="U36" s="135">
        <v>0</v>
      </c>
      <c r="V36" s="135">
        <v>0</v>
      </c>
      <c r="W36" s="135">
        <v>0</v>
      </c>
      <c r="X36" s="135">
        <v>0</v>
      </c>
      <c r="Y36" s="135">
        <v>0</v>
      </c>
      <c r="Z36" s="135">
        <v>0</v>
      </c>
      <c r="AA36" s="135">
        <v>0</v>
      </c>
      <c r="AB36" s="135">
        <v>0</v>
      </c>
      <c r="AC36" s="11" t="s">
        <v>320</v>
      </c>
      <c r="AD36" s="10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</row>
    <row r="37" spans="1:74" ht="76.5" customHeight="1" x14ac:dyDescent="0.2">
      <c r="A37" s="422"/>
      <c r="B37" s="419"/>
      <c r="C37" s="413"/>
      <c r="D37" s="428" t="s">
        <v>354</v>
      </c>
      <c r="E37" s="393"/>
      <c r="F37" s="412"/>
      <c r="G37" s="387"/>
      <c r="H37" s="403"/>
      <c r="I37" s="402"/>
      <c r="J37" s="402">
        <v>0.35</v>
      </c>
      <c r="K37" s="402">
        <v>0.35</v>
      </c>
      <c r="L37" s="402">
        <v>0.1</v>
      </c>
      <c r="M37" s="132">
        <v>51415</v>
      </c>
      <c r="N37" s="135">
        <v>0</v>
      </c>
      <c r="O37" s="135">
        <v>0</v>
      </c>
      <c r="P37" s="135">
        <v>0</v>
      </c>
      <c r="Q37" s="135">
        <v>0</v>
      </c>
      <c r="R37" s="136"/>
      <c r="S37" s="135">
        <v>0</v>
      </c>
      <c r="T37" s="135">
        <v>0</v>
      </c>
      <c r="U37" s="135">
        <v>0</v>
      </c>
      <c r="V37" s="135">
        <v>0</v>
      </c>
      <c r="W37" s="135">
        <v>0</v>
      </c>
      <c r="X37" s="135">
        <v>0</v>
      </c>
      <c r="Y37" s="135">
        <v>0</v>
      </c>
      <c r="Z37" s="135">
        <v>0</v>
      </c>
      <c r="AA37" s="135">
        <v>0</v>
      </c>
      <c r="AB37" s="135">
        <v>0</v>
      </c>
      <c r="AC37" s="11" t="s">
        <v>320</v>
      </c>
      <c r="AD37" s="10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</row>
    <row r="38" spans="1:74" ht="15" x14ac:dyDescent="0.25">
      <c r="A38" s="367" t="s">
        <v>50</v>
      </c>
      <c r="B38" s="367"/>
      <c r="C38" s="367"/>
      <c r="D38" s="367"/>
      <c r="E38" s="367"/>
      <c r="F38" s="367"/>
      <c r="G38" s="367"/>
      <c r="H38" s="367"/>
      <c r="I38" s="367"/>
      <c r="J38" s="367"/>
      <c r="K38" s="367"/>
      <c r="L38" s="367"/>
      <c r="M38" s="367"/>
      <c r="N38" s="143">
        <f t="shared" ref="N38:AB38" si="0">SUM(N11:N37)</f>
        <v>0</v>
      </c>
      <c r="O38" s="143">
        <f t="shared" si="0"/>
        <v>0</v>
      </c>
      <c r="P38" s="143">
        <f t="shared" si="0"/>
        <v>0</v>
      </c>
      <c r="Q38" s="143">
        <f t="shared" si="0"/>
        <v>0</v>
      </c>
      <c r="R38" s="148">
        <f t="shared" si="0"/>
        <v>639023039</v>
      </c>
      <c r="S38" s="148">
        <f t="shared" si="0"/>
        <v>0</v>
      </c>
      <c r="T38" s="148">
        <f t="shared" si="0"/>
        <v>0</v>
      </c>
      <c r="U38" s="148">
        <f t="shared" si="0"/>
        <v>0</v>
      </c>
      <c r="V38" s="148">
        <f t="shared" si="0"/>
        <v>0</v>
      </c>
      <c r="W38" s="148">
        <f t="shared" si="0"/>
        <v>0</v>
      </c>
      <c r="X38" s="148">
        <f t="shared" si="0"/>
        <v>38379289</v>
      </c>
      <c r="Y38" s="143">
        <f t="shared" si="0"/>
        <v>0</v>
      </c>
      <c r="Z38" s="143">
        <f t="shared" si="0"/>
        <v>0</v>
      </c>
      <c r="AA38" s="143">
        <f t="shared" si="0"/>
        <v>0</v>
      </c>
      <c r="AB38" s="143">
        <f t="shared" si="0"/>
        <v>0</v>
      </c>
      <c r="AC38" s="11"/>
      <c r="AD38" s="10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</row>
    <row r="39" spans="1:74" s="83" customFormat="1" x14ac:dyDescent="0.2">
      <c r="AC39" s="144"/>
    </row>
    <row r="40" spans="1:74" s="83" customFormat="1" x14ac:dyDescent="0.2">
      <c r="AC40" s="144"/>
    </row>
    <row r="41" spans="1:74" s="83" customFormat="1" x14ac:dyDescent="0.2">
      <c r="M41" s="82"/>
      <c r="N41" s="82"/>
      <c r="O41" s="82"/>
      <c r="P41" s="82"/>
      <c r="Q41" s="82"/>
      <c r="R41" s="82"/>
      <c r="AC41" s="144"/>
    </row>
    <row r="42" spans="1:74" s="83" customFormat="1" x14ac:dyDescent="0.2">
      <c r="A42" s="255"/>
      <c r="B42" s="255"/>
      <c r="C42" s="255"/>
      <c r="D42" s="255"/>
      <c r="M42" s="82"/>
      <c r="N42" s="82"/>
      <c r="O42" s="82"/>
      <c r="P42" s="82"/>
      <c r="Q42" s="82"/>
      <c r="R42" s="82"/>
      <c r="AC42" s="144"/>
    </row>
    <row r="43" spans="1:74" s="83" customFormat="1" x14ac:dyDescent="0.2">
      <c r="A43" s="426" t="s">
        <v>358</v>
      </c>
      <c r="B43" s="426"/>
      <c r="C43" s="426"/>
      <c r="D43" s="426"/>
      <c r="M43" s="145"/>
      <c r="N43" s="82"/>
      <c r="O43" s="82"/>
      <c r="P43" s="82"/>
      <c r="Q43" s="82"/>
      <c r="R43" s="101"/>
      <c r="AC43" s="144"/>
    </row>
    <row r="44" spans="1:74" s="83" customFormat="1" x14ac:dyDescent="0.2">
      <c r="M44" s="145"/>
      <c r="N44" s="82"/>
      <c r="O44" s="82"/>
      <c r="P44" s="82"/>
      <c r="Q44" s="82"/>
      <c r="R44" s="101"/>
      <c r="AC44" s="144"/>
    </row>
    <row r="45" spans="1:74" s="83" customFormat="1" x14ac:dyDescent="0.2">
      <c r="M45" s="145"/>
      <c r="N45" s="82"/>
      <c r="O45" s="82"/>
      <c r="P45" s="82"/>
      <c r="Q45" s="82"/>
      <c r="R45" s="101"/>
      <c r="AC45" s="144"/>
    </row>
    <row r="46" spans="1:74" s="83" customFormat="1" x14ac:dyDescent="0.2">
      <c r="M46" s="145"/>
      <c r="N46" s="82"/>
      <c r="O46" s="82"/>
      <c r="P46" s="82"/>
      <c r="Q46" s="82"/>
      <c r="R46" s="101"/>
      <c r="AC46" s="144"/>
    </row>
    <row r="47" spans="1:74" s="83" customFormat="1" x14ac:dyDescent="0.2">
      <c r="M47" s="82"/>
      <c r="N47" s="82"/>
      <c r="O47" s="82"/>
      <c r="P47" s="82"/>
      <c r="Q47" s="82"/>
      <c r="R47" s="82"/>
      <c r="AC47" s="144"/>
    </row>
    <row r="48" spans="1:74" s="83" customFormat="1" x14ac:dyDescent="0.2">
      <c r="AC48" s="144"/>
    </row>
    <row r="49" spans="29:29" s="83" customFormat="1" x14ac:dyDescent="0.2">
      <c r="AC49" s="144"/>
    </row>
    <row r="50" spans="29:29" s="83" customFormat="1" x14ac:dyDescent="0.2">
      <c r="AC50" s="119"/>
    </row>
    <row r="51" spans="29:29" s="83" customFormat="1" x14ac:dyDescent="0.2">
      <c r="AC51" s="119"/>
    </row>
    <row r="52" spans="29:29" s="83" customFormat="1" x14ac:dyDescent="0.2">
      <c r="AC52" s="119"/>
    </row>
    <row r="53" spans="29:29" s="83" customFormat="1" x14ac:dyDescent="0.2">
      <c r="AC53" s="119"/>
    </row>
    <row r="54" spans="29:29" s="83" customFormat="1" x14ac:dyDescent="0.2">
      <c r="AC54" s="119"/>
    </row>
    <row r="55" spans="29:29" s="83" customFormat="1" x14ac:dyDescent="0.2">
      <c r="AC55" s="119"/>
    </row>
    <row r="56" spans="29:29" s="83" customFormat="1" x14ac:dyDescent="0.2">
      <c r="AC56" s="119"/>
    </row>
    <row r="57" spans="29:29" s="83" customFormat="1" x14ac:dyDescent="0.2">
      <c r="AC57" s="119"/>
    </row>
    <row r="58" spans="29:29" s="83" customFormat="1" x14ac:dyDescent="0.2">
      <c r="AC58" s="119"/>
    </row>
    <row r="59" spans="29:29" s="83" customFormat="1" x14ac:dyDescent="0.2">
      <c r="AC59" s="119"/>
    </row>
    <row r="60" spans="29:29" s="83" customFormat="1" x14ac:dyDescent="0.2">
      <c r="AC60" s="119"/>
    </row>
    <row r="61" spans="29:29" s="83" customFormat="1" x14ac:dyDescent="0.2">
      <c r="AC61" s="119"/>
    </row>
    <row r="62" spans="29:29" s="83" customFormat="1" x14ac:dyDescent="0.2">
      <c r="AC62" s="119"/>
    </row>
    <row r="63" spans="29:29" s="83" customFormat="1" x14ac:dyDescent="0.2">
      <c r="AC63" s="119"/>
    </row>
    <row r="64" spans="29:29" s="83" customFormat="1" x14ac:dyDescent="0.2">
      <c r="AC64" s="119"/>
    </row>
    <row r="65" spans="29:29" s="83" customFormat="1" x14ac:dyDescent="0.2">
      <c r="AC65" s="119"/>
    </row>
    <row r="66" spans="29:29" s="83" customFormat="1" x14ac:dyDescent="0.2">
      <c r="AC66" s="119"/>
    </row>
    <row r="67" spans="29:29" s="83" customFormat="1" x14ac:dyDescent="0.2">
      <c r="AC67" s="119"/>
    </row>
    <row r="68" spans="29:29" s="83" customFormat="1" x14ac:dyDescent="0.2">
      <c r="AC68" s="119"/>
    </row>
    <row r="69" spans="29:29" s="83" customFormat="1" x14ac:dyDescent="0.2">
      <c r="AC69" s="119"/>
    </row>
    <row r="70" spans="29:29" s="83" customFormat="1" x14ac:dyDescent="0.2">
      <c r="AC70" s="119"/>
    </row>
    <row r="71" spans="29:29" s="83" customFormat="1" x14ac:dyDescent="0.2">
      <c r="AC71" s="119"/>
    </row>
    <row r="72" spans="29:29" s="83" customFormat="1" x14ac:dyDescent="0.2">
      <c r="AC72" s="119"/>
    </row>
    <row r="73" spans="29:29" s="83" customFormat="1" x14ac:dyDescent="0.2">
      <c r="AC73" s="119"/>
    </row>
    <row r="74" spans="29:29" s="83" customFormat="1" x14ac:dyDescent="0.2">
      <c r="AC74" s="119"/>
    </row>
    <row r="75" spans="29:29" s="83" customFormat="1" x14ac:dyDescent="0.2">
      <c r="AC75" s="119"/>
    </row>
    <row r="76" spans="29:29" s="83" customFormat="1" x14ac:dyDescent="0.2">
      <c r="AC76" s="119"/>
    </row>
    <row r="77" spans="29:29" s="83" customFormat="1" x14ac:dyDescent="0.2">
      <c r="AC77" s="119"/>
    </row>
    <row r="78" spans="29:29" s="83" customFormat="1" x14ac:dyDescent="0.2">
      <c r="AC78" s="119"/>
    </row>
    <row r="79" spans="29:29" s="83" customFormat="1" x14ac:dyDescent="0.2">
      <c r="AC79" s="119"/>
    </row>
    <row r="80" spans="29:29" s="83" customFormat="1" x14ac:dyDescent="0.2">
      <c r="AC80" s="119"/>
    </row>
    <row r="81" spans="29:29" s="83" customFormat="1" x14ac:dyDescent="0.2">
      <c r="AC81" s="119"/>
    </row>
    <row r="82" spans="29:29" s="83" customFormat="1" x14ac:dyDescent="0.2">
      <c r="AC82" s="119"/>
    </row>
    <row r="83" spans="29:29" s="83" customFormat="1" x14ac:dyDescent="0.2">
      <c r="AC83" s="119"/>
    </row>
    <row r="84" spans="29:29" s="83" customFormat="1" x14ac:dyDescent="0.2">
      <c r="AC84" s="119"/>
    </row>
    <row r="85" spans="29:29" s="83" customFormat="1" x14ac:dyDescent="0.2">
      <c r="AC85" s="119"/>
    </row>
    <row r="86" spans="29:29" s="83" customFormat="1" x14ac:dyDescent="0.2">
      <c r="AC86" s="119"/>
    </row>
    <row r="87" spans="29:29" s="83" customFormat="1" x14ac:dyDescent="0.2">
      <c r="AC87" s="119"/>
    </row>
    <row r="88" spans="29:29" s="83" customFormat="1" x14ac:dyDescent="0.2">
      <c r="AC88" s="119"/>
    </row>
    <row r="89" spans="29:29" s="83" customFormat="1" x14ac:dyDescent="0.2">
      <c r="AC89" s="119"/>
    </row>
    <row r="90" spans="29:29" s="83" customFormat="1" x14ac:dyDescent="0.2">
      <c r="AC90" s="119"/>
    </row>
    <row r="91" spans="29:29" s="83" customFormat="1" x14ac:dyDescent="0.2">
      <c r="AC91" s="119"/>
    </row>
    <row r="92" spans="29:29" s="83" customFormat="1" x14ac:dyDescent="0.2">
      <c r="AC92" s="119"/>
    </row>
    <row r="93" spans="29:29" s="83" customFormat="1" x14ac:dyDescent="0.2">
      <c r="AC93" s="119"/>
    </row>
    <row r="94" spans="29:29" s="83" customFormat="1" x14ac:dyDescent="0.2">
      <c r="AC94" s="119"/>
    </row>
    <row r="95" spans="29:29" s="83" customFormat="1" x14ac:dyDescent="0.2">
      <c r="AC95" s="119"/>
    </row>
    <row r="96" spans="29:29" s="83" customFormat="1" x14ac:dyDescent="0.2">
      <c r="AC96" s="119"/>
    </row>
    <row r="97" spans="29:29" s="83" customFormat="1" x14ac:dyDescent="0.2">
      <c r="AC97" s="119"/>
    </row>
    <row r="98" spans="29:29" s="83" customFormat="1" x14ac:dyDescent="0.2">
      <c r="AC98" s="119"/>
    </row>
    <row r="99" spans="29:29" s="83" customFormat="1" x14ac:dyDescent="0.2">
      <c r="AC99" s="119"/>
    </row>
    <row r="100" spans="29:29" s="83" customFormat="1" x14ac:dyDescent="0.2">
      <c r="AC100" s="119"/>
    </row>
    <row r="101" spans="29:29" s="83" customFormat="1" x14ac:dyDescent="0.2">
      <c r="AC101" s="119"/>
    </row>
    <row r="102" spans="29:29" s="83" customFormat="1" x14ac:dyDescent="0.2">
      <c r="AC102" s="119"/>
    </row>
    <row r="103" spans="29:29" s="83" customFormat="1" x14ac:dyDescent="0.2">
      <c r="AC103" s="119"/>
    </row>
    <row r="104" spans="29:29" s="83" customFormat="1" x14ac:dyDescent="0.2">
      <c r="AC104" s="119"/>
    </row>
    <row r="105" spans="29:29" s="83" customFormat="1" x14ac:dyDescent="0.2">
      <c r="AC105" s="119"/>
    </row>
    <row r="106" spans="29:29" s="83" customFormat="1" x14ac:dyDescent="0.2">
      <c r="AC106" s="119"/>
    </row>
    <row r="107" spans="29:29" s="83" customFormat="1" x14ac:dyDescent="0.2">
      <c r="AC107" s="119"/>
    </row>
    <row r="108" spans="29:29" s="83" customFormat="1" x14ac:dyDescent="0.2">
      <c r="AC108" s="119"/>
    </row>
    <row r="109" spans="29:29" s="83" customFormat="1" x14ac:dyDescent="0.2">
      <c r="AC109" s="119"/>
    </row>
    <row r="110" spans="29:29" s="83" customFormat="1" x14ac:dyDescent="0.2">
      <c r="AC110" s="119"/>
    </row>
    <row r="111" spans="29:29" s="83" customFormat="1" x14ac:dyDescent="0.2">
      <c r="AC111" s="119"/>
    </row>
    <row r="112" spans="29:29" s="83" customFormat="1" x14ac:dyDescent="0.2">
      <c r="AC112" s="119"/>
    </row>
    <row r="113" spans="29:29" s="83" customFormat="1" x14ac:dyDescent="0.2">
      <c r="AC113" s="119"/>
    </row>
    <row r="114" spans="29:29" s="83" customFormat="1" x14ac:dyDescent="0.2">
      <c r="AC114" s="119"/>
    </row>
    <row r="115" spans="29:29" s="83" customFormat="1" x14ac:dyDescent="0.2">
      <c r="AC115" s="119"/>
    </row>
    <row r="116" spans="29:29" s="83" customFormat="1" x14ac:dyDescent="0.2">
      <c r="AC116" s="119"/>
    </row>
    <row r="117" spans="29:29" s="83" customFormat="1" x14ac:dyDescent="0.2">
      <c r="AC117" s="119"/>
    </row>
    <row r="118" spans="29:29" s="83" customFormat="1" x14ac:dyDescent="0.2">
      <c r="AC118" s="119"/>
    </row>
    <row r="119" spans="29:29" s="83" customFormat="1" x14ac:dyDescent="0.2">
      <c r="AC119" s="119"/>
    </row>
    <row r="120" spans="29:29" s="83" customFormat="1" x14ac:dyDescent="0.2">
      <c r="AC120" s="119"/>
    </row>
    <row r="121" spans="29:29" s="83" customFormat="1" x14ac:dyDescent="0.2">
      <c r="AC121" s="119"/>
    </row>
    <row r="122" spans="29:29" s="83" customFormat="1" x14ac:dyDescent="0.2">
      <c r="AC122" s="119"/>
    </row>
    <row r="123" spans="29:29" s="83" customFormat="1" x14ac:dyDescent="0.2">
      <c r="AC123" s="119"/>
    </row>
    <row r="124" spans="29:29" s="83" customFormat="1" x14ac:dyDescent="0.2">
      <c r="AC124" s="119"/>
    </row>
    <row r="125" spans="29:29" s="83" customFormat="1" x14ac:dyDescent="0.2">
      <c r="AC125" s="119"/>
    </row>
    <row r="126" spans="29:29" s="83" customFormat="1" x14ac:dyDescent="0.2">
      <c r="AC126" s="119"/>
    </row>
    <row r="127" spans="29:29" s="83" customFormat="1" x14ac:dyDescent="0.2">
      <c r="AC127" s="119"/>
    </row>
    <row r="128" spans="29:29" s="83" customFormat="1" x14ac:dyDescent="0.2">
      <c r="AC128" s="119"/>
    </row>
    <row r="129" spans="29:29" s="83" customFormat="1" x14ac:dyDescent="0.2">
      <c r="AC129" s="119"/>
    </row>
    <row r="130" spans="29:29" s="83" customFormat="1" x14ac:dyDescent="0.2">
      <c r="AC130" s="119"/>
    </row>
    <row r="131" spans="29:29" s="83" customFormat="1" x14ac:dyDescent="0.2">
      <c r="AC131" s="119"/>
    </row>
    <row r="132" spans="29:29" s="83" customFormat="1" x14ac:dyDescent="0.2">
      <c r="AC132" s="119"/>
    </row>
    <row r="133" spans="29:29" s="83" customFormat="1" x14ac:dyDescent="0.2">
      <c r="AC133" s="119"/>
    </row>
    <row r="134" spans="29:29" s="83" customFormat="1" x14ac:dyDescent="0.2">
      <c r="AC134" s="119"/>
    </row>
    <row r="135" spans="29:29" s="83" customFormat="1" x14ac:dyDescent="0.2">
      <c r="AC135" s="119"/>
    </row>
    <row r="136" spans="29:29" s="83" customFormat="1" x14ac:dyDescent="0.2">
      <c r="AC136" s="119"/>
    </row>
    <row r="137" spans="29:29" s="83" customFormat="1" x14ac:dyDescent="0.2">
      <c r="AC137" s="119"/>
    </row>
    <row r="138" spans="29:29" s="83" customFormat="1" x14ac:dyDescent="0.2">
      <c r="AC138" s="119"/>
    </row>
    <row r="139" spans="29:29" s="83" customFormat="1" x14ac:dyDescent="0.2">
      <c r="AC139" s="119"/>
    </row>
    <row r="140" spans="29:29" s="83" customFormat="1" x14ac:dyDescent="0.2">
      <c r="AC140" s="119"/>
    </row>
    <row r="141" spans="29:29" s="83" customFormat="1" x14ac:dyDescent="0.2">
      <c r="AC141" s="119"/>
    </row>
    <row r="142" spans="29:29" s="83" customFormat="1" x14ac:dyDescent="0.2">
      <c r="AC142" s="119"/>
    </row>
    <row r="143" spans="29:29" s="83" customFormat="1" x14ac:dyDescent="0.2">
      <c r="AC143" s="119"/>
    </row>
    <row r="144" spans="29:29" s="83" customFormat="1" x14ac:dyDescent="0.2">
      <c r="AC144" s="119"/>
    </row>
    <row r="145" spans="29:29" s="83" customFormat="1" x14ac:dyDescent="0.2">
      <c r="AC145" s="119"/>
    </row>
    <row r="146" spans="29:29" s="83" customFormat="1" x14ac:dyDescent="0.2">
      <c r="AC146" s="119"/>
    </row>
    <row r="147" spans="29:29" s="83" customFormat="1" x14ac:dyDescent="0.2">
      <c r="AC147" s="119"/>
    </row>
    <row r="148" spans="29:29" s="83" customFormat="1" x14ac:dyDescent="0.2">
      <c r="AC148" s="119"/>
    </row>
    <row r="149" spans="29:29" s="83" customFormat="1" x14ac:dyDescent="0.2">
      <c r="AC149" s="119"/>
    </row>
    <row r="150" spans="29:29" s="83" customFormat="1" x14ac:dyDescent="0.2">
      <c r="AC150" s="119"/>
    </row>
    <row r="151" spans="29:29" s="83" customFormat="1" x14ac:dyDescent="0.2">
      <c r="AC151" s="119"/>
    </row>
    <row r="152" spans="29:29" s="83" customFormat="1" x14ac:dyDescent="0.2">
      <c r="AC152" s="119"/>
    </row>
    <row r="153" spans="29:29" s="83" customFormat="1" x14ac:dyDescent="0.2">
      <c r="AC153" s="119"/>
    </row>
    <row r="154" spans="29:29" s="83" customFormat="1" x14ac:dyDescent="0.2">
      <c r="AC154" s="119"/>
    </row>
    <row r="155" spans="29:29" s="83" customFormat="1" x14ac:dyDescent="0.2">
      <c r="AC155" s="119"/>
    </row>
    <row r="156" spans="29:29" s="83" customFormat="1" x14ac:dyDescent="0.2">
      <c r="AC156" s="119"/>
    </row>
    <row r="157" spans="29:29" s="83" customFormat="1" x14ac:dyDescent="0.2">
      <c r="AC157" s="119"/>
    </row>
    <row r="158" spans="29:29" s="83" customFormat="1" x14ac:dyDescent="0.2">
      <c r="AC158" s="119"/>
    </row>
    <row r="159" spans="29:29" s="83" customFormat="1" x14ac:dyDescent="0.2">
      <c r="AC159" s="119"/>
    </row>
    <row r="160" spans="29:29" s="83" customFormat="1" x14ac:dyDescent="0.2">
      <c r="AC160" s="119"/>
    </row>
    <row r="161" spans="29:29" s="83" customFormat="1" x14ac:dyDescent="0.2">
      <c r="AC161" s="119"/>
    </row>
    <row r="162" spans="29:29" s="83" customFormat="1" x14ac:dyDescent="0.2">
      <c r="AC162" s="119"/>
    </row>
    <row r="163" spans="29:29" s="83" customFormat="1" x14ac:dyDescent="0.2">
      <c r="AC163" s="119"/>
    </row>
    <row r="164" spans="29:29" s="83" customFormat="1" x14ac:dyDescent="0.2">
      <c r="AC164" s="119"/>
    </row>
    <row r="165" spans="29:29" s="83" customFormat="1" x14ac:dyDescent="0.2">
      <c r="AC165" s="119"/>
    </row>
    <row r="166" spans="29:29" s="83" customFormat="1" x14ac:dyDescent="0.2">
      <c r="AC166" s="119"/>
    </row>
    <row r="167" spans="29:29" s="83" customFormat="1" x14ac:dyDescent="0.2">
      <c r="AC167" s="119"/>
    </row>
    <row r="168" spans="29:29" s="83" customFormat="1" x14ac:dyDescent="0.2">
      <c r="AC168" s="119"/>
    </row>
    <row r="169" spans="29:29" s="83" customFormat="1" x14ac:dyDescent="0.2">
      <c r="AC169" s="119"/>
    </row>
    <row r="170" spans="29:29" s="83" customFormat="1" x14ac:dyDescent="0.2">
      <c r="AC170" s="119"/>
    </row>
    <row r="171" spans="29:29" s="83" customFormat="1" x14ac:dyDescent="0.2">
      <c r="AC171" s="119"/>
    </row>
    <row r="172" spans="29:29" s="83" customFormat="1" x14ac:dyDescent="0.2">
      <c r="AC172" s="119"/>
    </row>
    <row r="173" spans="29:29" s="83" customFormat="1" x14ac:dyDescent="0.2">
      <c r="AC173" s="119"/>
    </row>
    <row r="174" spans="29:29" s="83" customFormat="1" x14ac:dyDescent="0.2">
      <c r="AC174" s="119"/>
    </row>
    <row r="175" spans="29:29" s="83" customFormat="1" x14ac:dyDescent="0.2">
      <c r="AC175" s="119"/>
    </row>
    <row r="176" spans="29:29" s="83" customFormat="1" x14ac:dyDescent="0.2">
      <c r="AC176" s="119"/>
    </row>
    <row r="177" spans="29:29" s="83" customFormat="1" x14ac:dyDescent="0.2">
      <c r="AC177" s="119"/>
    </row>
    <row r="178" spans="29:29" s="83" customFormat="1" x14ac:dyDescent="0.2">
      <c r="AC178" s="119"/>
    </row>
    <row r="179" spans="29:29" s="83" customFormat="1" x14ac:dyDescent="0.2">
      <c r="AC179" s="119"/>
    </row>
    <row r="180" spans="29:29" s="83" customFormat="1" x14ac:dyDescent="0.2">
      <c r="AC180" s="119"/>
    </row>
    <row r="181" spans="29:29" s="83" customFormat="1" x14ac:dyDescent="0.2">
      <c r="AC181" s="119"/>
    </row>
    <row r="182" spans="29:29" s="83" customFormat="1" x14ac:dyDescent="0.2">
      <c r="AC182" s="119"/>
    </row>
    <row r="183" spans="29:29" s="83" customFormat="1" x14ac:dyDescent="0.2">
      <c r="AC183" s="119"/>
    </row>
    <row r="184" spans="29:29" s="83" customFormat="1" x14ac:dyDescent="0.2">
      <c r="AC184" s="119"/>
    </row>
    <row r="185" spans="29:29" s="83" customFormat="1" x14ac:dyDescent="0.2">
      <c r="AC185" s="119"/>
    </row>
    <row r="186" spans="29:29" s="83" customFormat="1" x14ac:dyDescent="0.2">
      <c r="AC186" s="119"/>
    </row>
    <row r="187" spans="29:29" s="83" customFormat="1" x14ac:dyDescent="0.2">
      <c r="AC187" s="119"/>
    </row>
    <row r="188" spans="29:29" s="83" customFormat="1" x14ac:dyDescent="0.2">
      <c r="AC188" s="119"/>
    </row>
    <row r="189" spans="29:29" s="83" customFormat="1" x14ac:dyDescent="0.2">
      <c r="AC189" s="119"/>
    </row>
    <row r="190" spans="29:29" s="83" customFormat="1" x14ac:dyDescent="0.2">
      <c r="AC190" s="119"/>
    </row>
    <row r="191" spans="29:29" s="83" customFormat="1" x14ac:dyDescent="0.2">
      <c r="AC191" s="119"/>
    </row>
    <row r="192" spans="29:29" s="83" customFormat="1" x14ac:dyDescent="0.2">
      <c r="AC192" s="119"/>
    </row>
    <row r="193" spans="29:29" s="83" customFormat="1" x14ac:dyDescent="0.2">
      <c r="AC193" s="119"/>
    </row>
    <row r="194" spans="29:29" s="83" customFormat="1" x14ac:dyDescent="0.2">
      <c r="AC194" s="119"/>
    </row>
    <row r="195" spans="29:29" s="83" customFormat="1" x14ac:dyDescent="0.2">
      <c r="AC195" s="119"/>
    </row>
    <row r="196" spans="29:29" s="83" customFormat="1" x14ac:dyDescent="0.2">
      <c r="AC196" s="119"/>
    </row>
    <row r="197" spans="29:29" s="83" customFormat="1" x14ac:dyDescent="0.2">
      <c r="AC197" s="119"/>
    </row>
    <row r="198" spans="29:29" s="83" customFormat="1" x14ac:dyDescent="0.2">
      <c r="AC198" s="119"/>
    </row>
    <row r="199" spans="29:29" s="83" customFormat="1" x14ac:dyDescent="0.2">
      <c r="AC199" s="119"/>
    </row>
    <row r="200" spans="29:29" s="83" customFormat="1" x14ac:dyDescent="0.2">
      <c r="AC200" s="119"/>
    </row>
    <row r="201" spans="29:29" s="83" customFormat="1" x14ac:dyDescent="0.2">
      <c r="AC201" s="119"/>
    </row>
    <row r="202" spans="29:29" s="83" customFormat="1" x14ac:dyDescent="0.2">
      <c r="AC202" s="119"/>
    </row>
    <row r="203" spans="29:29" s="83" customFormat="1" x14ac:dyDescent="0.2">
      <c r="AC203" s="119"/>
    </row>
    <row r="204" spans="29:29" s="83" customFormat="1" x14ac:dyDescent="0.2">
      <c r="AC204" s="119"/>
    </row>
    <row r="205" spans="29:29" s="83" customFormat="1" x14ac:dyDescent="0.2">
      <c r="AC205" s="119"/>
    </row>
    <row r="206" spans="29:29" s="83" customFormat="1" x14ac:dyDescent="0.2">
      <c r="AC206" s="119"/>
    </row>
    <row r="207" spans="29:29" s="83" customFormat="1" x14ac:dyDescent="0.2">
      <c r="AC207" s="119"/>
    </row>
    <row r="208" spans="29:29" s="83" customFormat="1" x14ac:dyDescent="0.2">
      <c r="AC208" s="119"/>
    </row>
    <row r="209" spans="29:29" s="83" customFormat="1" x14ac:dyDescent="0.2">
      <c r="AC209" s="119"/>
    </row>
    <row r="210" spans="29:29" s="83" customFormat="1" x14ac:dyDescent="0.2">
      <c r="AC210" s="119"/>
    </row>
    <row r="211" spans="29:29" s="83" customFormat="1" x14ac:dyDescent="0.2">
      <c r="AC211" s="119"/>
    </row>
    <row r="212" spans="29:29" s="83" customFormat="1" x14ac:dyDescent="0.2">
      <c r="AC212" s="119"/>
    </row>
    <row r="213" spans="29:29" s="83" customFormat="1" x14ac:dyDescent="0.2">
      <c r="AC213" s="119"/>
    </row>
    <row r="214" spans="29:29" s="83" customFormat="1" x14ac:dyDescent="0.2">
      <c r="AC214" s="119"/>
    </row>
    <row r="215" spans="29:29" s="83" customFormat="1" x14ac:dyDescent="0.2">
      <c r="AC215" s="119"/>
    </row>
    <row r="216" spans="29:29" s="83" customFormat="1" x14ac:dyDescent="0.2">
      <c r="AC216" s="119"/>
    </row>
    <row r="217" spans="29:29" s="83" customFormat="1" x14ac:dyDescent="0.2">
      <c r="AC217" s="119"/>
    </row>
    <row r="218" spans="29:29" s="83" customFormat="1" x14ac:dyDescent="0.2">
      <c r="AC218" s="119"/>
    </row>
    <row r="219" spans="29:29" s="83" customFormat="1" x14ac:dyDescent="0.2">
      <c r="AC219" s="119"/>
    </row>
    <row r="220" spans="29:29" s="83" customFormat="1" x14ac:dyDescent="0.2">
      <c r="AC220" s="119"/>
    </row>
    <row r="221" spans="29:29" s="83" customFormat="1" x14ac:dyDescent="0.2">
      <c r="AC221" s="119"/>
    </row>
    <row r="222" spans="29:29" s="83" customFormat="1" x14ac:dyDescent="0.2">
      <c r="AC222" s="119"/>
    </row>
    <row r="223" spans="29:29" s="83" customFormat="1" x14ac:dyDescent="0.2">
      <c r="AC223" s="119"/>
    </row>
    <row r="224" spans="29:29" s="83" customFormat="1" x14ac:dyDescent="0.2">
      <c r="AC224" s="119"/>
    </row>
    <row r="225" spans="29:29" s="83" customFormat="1" x14ac:dyDescent="0.2">
      <c r="AC225" s="119"/>
    </row>
    <row r="226" spans="29:29" s="83" customFormat="1" x14ac:dyDescent="0.2">
      <c r="AC226" s="119"/>
    </row>
    <row r="227" spans="29:29" s="83" customFormat="1" x14ac:dyDescent="0.2">
      <c r="AC227" s="119"/>
    </row>
    <row r="228" spans="29:29" s="83" customFormat="1" x14ac:dyDescent="0.2">
      <c r="AC228" s="119"/>
    </row>
    <row r="229" spans="29:29" s="83" customFormat="1" x14ac:dyDescent="0.2">
      <c r="AC229" s="119"/>
    </row>
    <row r="230" spans="29:29" s="83" customFormat="1" x14ac:dyDescent="0.2">
      <c r="AC230" s="119"/>
    </row>
    <row r="231" spans="29:29" s="83" customFormat="1" x14ac:dyDescent="0.2">
      <c r="AC231" s="119"/>
    </row>
    <row r="232" spans="29:29" s="83" customFormat="1" x14ac:dyDescent="0.2">
      <c r="AC232" s="119"/>
    </row>
    <row r="233" spans="29:29" s="83" customFormat="1" x14ac:dyDescent="0.2">
      <c r="AC233" s="119"/>
    </row>
    <row r="234" spans="29:29" s="83" customFormat="1" x14ac:dyDescent="0.2">
      <c r="AC234" s="119"/>
    </row>
    <row r="235" spans="29:29" s="83" customFormat="1" x14ac:dyDescent="0.2">
      <c r="AC235" s="119"/>
    </row>
    <row r="236" spans="29:29" s="83" customFormat="1" x14ac:dyDescent="0.2">
      <c r="AC236" s="119"/>
    </row>
    <row r="237" spans="29:29" s="83" customFormat="1" x14ac:dyDescent="0.2">
      <c r="AC237" s="119"/>
    </row>
    <row r="238" spans="29:29" s="83" customFormat="1" x14ac:dyDescent="0.2">
      <c r="AC238" s="119"/>
    </row>
    <row r="239" spans="29:29" s="83" customFormat="1" x14ac:dyDescent="0.2">
      <c r="AC239" s="119"/>
    </row>
    <row r="240" spans="29:29" s="83" customFormat="1" x14ac:dyDescent="0.2">
      <c r="AC240" s="119"/>
    </row>
    <row r="241" spans="29:29" s="83" customFormat="1" x14ac:dyDescent="0.2">
      <c r="AC241" s="119"/>
    </row>
    <row r="242" spans="29:29" s="83" customFormat="1" x14ac:dyDescent="0.2">
      <c r="AC242" s="119"/>
    </row>
    <row r="243" spans="29:29" s="83" customFormat="1" x14ac:dyDescent="0.2">
      <c r="AC243" s="119"/>
    </row>
    <row r="244" spans="29:29" s="83" customFormat="1" x14ac:dyDescent="0.2">
      <c r="AC244" s="119"/>
    </row>
    <row r="245" spans="29:29" s="83" customFormat="1" x14ac:dyDescent="0.2">
      <c r="AC245" s="119"/>
    </row>
    <row r="246" spans="29:29" s="83" customFormat="1" x14ac:dyDescent="0.2">
      <c r="AC246" s="119"/>
    </row>
    <row r="247" spans="29:29" s="83" customFormat="1" x14ac:dyDescent="0.2">
      <c r="AC247" s="119"/>
    </row>
    <row r="248" spans="29:29" s="83" customFormat="1" x14ac:dyDescent="0.2">
      <c r="AC248" s="119"/>
    </row>
    <row r="249" spans="29:29" s="83" customFormat="1" x14ac:dyDescent="0.2">
      <c r="AC249" s="119"/>
    </row>
    <row r="250" spans="29:29" s="83" customFormat="1" x14ac:dyDescent="0.2">
      <c r="AC250" s="119"/>
    </row>
    <row r="251" spans="29:29" s="83" customFormat="1" x14ac:dyDescent="0.2">
      <c r="AC251" s="119"/>
    </row>
    <row r="252" spans="29:29" s="83" customFormat="1" x14ac:dyDescent="0.2">
      <c r="AC252" s="119"/>
    </row>
    <row r="253" spans="29:29" s="83" customFormat="1" x14ac:dyDescent="0.2">
      <c r="AC253" s="119"/>
    </row>
    <row r="254" spans="29:29" s="83" customFormat="1" x14ac:dyDescent="0.2">
      <c r="AC254" s="119"/>
    </row>
    <row r="255" spans="29:29" s="83" customFormat="1" x14ac:dyDescent="0.2">
      <c r="AC255" s="119"/>
    </row>
    <row r="256" spans="29:29" s="83" customFormat="1" x14ac:dyDescent="0.2">
      <c r="AC256" s="119"/>
    </row>
    <row r="257" spans="29:29" s="83" customFormat="1" x14ac:dyDescent="0.2">
      <c r="AC257" s="119"/>
    </row>
    <row r="258" spans="29:29" s="83" customFormat="1" x14ac:dyDescent="0.2">
      <c r="AC258" s="119"/>
    </row>
    <row r="259" spans="29:29" s="83" customFormat="1" x14ac:dyDescent="0.2">
      <c r="AC259" s="119"/>
    </row>
    <row r="260" spans="29:29" s="83" customFormat="1" x14ac:dyDescent="0.2">
      <c r="AC260" s="119"/>
    </row>
    <row r="261" spans="29:29" s="83" customFormat="1" x14ac:dyDescent="0.2">
      <c r="AC261" s="119"/>
    </row>
    <row r="262" spans="29:29" s="83" customFormat="1" x14ac:dyDescent="0.2">
      <c r="AC262" s="119"/>
    </row>
    <row r="263" spans="29:29" s="83" customFormat="1" x14ac:dyDescent="0.2">
      <c r="AC263" s="119"/>
    </row>
    <row r="264" spans="29:29" s="83" customFormat="1" x14ac:dyDescent="0.2">
      <c r="AC264" s="119"/>
    </row>
    <row r="265" spans="29:29" s="83" customFormat="1" x14ac:dyDescent="0.2">
      <c r="AC265" s="119"/>
    </row>
    <row r="266" spans="29:29" s="83" customFormat="1" x14ac:dyDescent="0.2">
      <c r="AC266" s="119"/>
    </row>
    <row r="267" spans="29:29" s="83" customFormat="1" x14ac:dyDescent="0.2">
      <c r="AC267" s="119"/>
    </row>
    <row r="268" spans="29:29" s="83" customFormat="1" x14ac:dyDescent="0.2">
      <c r="AC268" s="119"/>
    </row>
    <row r="269" spans="29:29" s="83" customFormat="1" x14ac:dyDescent="0.2">
      <c r="AC269" s="119"/>
    </row>
    <row r="270" spans="29:29" s="83" customFormat="1" x14ac:dyDescent="0.2">
      <c r="AC270" s="119"/>
    </row>
    <row r="271" spans="29:29" s="83" customFormat="1" x14ac:dyDescent="0.2">
      <c r="AC271" s="119"/>
    </row>
    <row r="272" spans="29:29" s="83" customFormat="1" x14ac:dyDescent="0.2">
      <c r="AC272" s="119"/>
    </row>
    <row r="273" spans="29:29" s="83" customFormat="1" x14ac:dyDescent="0.2">
      <c r="AC273" s="119"/>
    </row>
    <row r="274" spans="29:29" s="83" customFormat="1" x14ac:dyDescent="0.2">
      <c r="AC274" s="119"/>
    </row>
    <row r="275" spans="29:29" s="83" customFormat="1" x14ac:dyDescent="0.2">
      <c r="AC275" s="119"/>
    </row>
    <row r="276" spans="29:29" s="83" customFormat="1" x14ac:dyDescent="0.2">
      <c r="AC276" s="119"/>
    </row>
    <row r="277" spans="29:29" s="83" customFormat="1" x14ac:dyDescent="0.2">
      <c r="AC277" s="119"/>
    </row>
    <row r="278" spans="29:29" s="83" customFormat="1" x14ac:dyDescent="0.2">
      <c r="AC278" s="119"/>
    </row>
    <row r="279" spans="29:29" s="83" customFormat="1" x14ac:dyDescent="0.2">
      <c r="AC279" s="119"/>
    </row>
    <row r="280" spans="29:29" s="83" customFormat="1" x14ac:dyDescent="0.2">
      <c r="AC280" s="119"/>
    </row>
    <row r="281" spans="29:29" s="83" customFormat="1" x14ac:dyDescent="0.2">
      <c r="AC281" s="119"/>
    </row>
    <row r="282" spans="29:29" s="83" customFormat="1" x14ac:dyDescent="0.2">
      <c r="AC282" s="119"/>
    </row>
    <row r="283" spans="29:29" s="83" customFormat="1" x14ac:dyDescent="0.2">
      <c r="AC283" s="119"/>
    </row>
    <row r="284" spans="29:29" s="83" customFormat="1" x14ac:dyDescent="0.2">
      <c r="AC284" s="119"/>
    </row>
    <row r="285" spans="29:29" s="83" customFormat="1" x14ac:dyDescent="0.2">
      <c r="AC285" s="119"/>
    </row>
    <row r="286" spans="29:29" s="83" customFormat="1" x14ac:dyDescent="0.2">
      <c r="AC286" s="119"/>
    </row>
    <row r="287" spans="29:29" s="83" customFormat="1" x14ac:dyDescent="0.2">
      <c r="AC287" s="119"/>
    </row>
    <row r="288" spans="29:29" s="83" customFormat="1" x14ac:dyDescent="0.2">
      <c r="AC288" s="119"/>
    </row>
    <row r="289" spans="29:29" s="83" customFormat="1" x14ac:dyDescent="0.2">
      <c r="AC289" s="119"/>
    </row>
    <row r="290" spans="29:29" s="83" customFormat="1" x14ac:dyDescent="0.2">
      <c r="AC290" s="119"/>
    </row>
    <row r="291" spans="29:29" s="83" customFormat="1" x14ac:dyDescent="0.2">
      <c r="AC291" s="119"/>
    </row>
    <row r="292" spans="29:29" s="83" customFormat="1" x14ac:dyDescent="0.2">
      <c r="AC292" s="119"/>
    </row>
    <row r="293" spans="29:29" s="83" customFormat="1" x14ac:dyDescent="0.2">
      <c r="AC293" s="119"/>
    </row>
    <row r="294" spans="29:29" s="83" customFormat="1" x14ac:dyDescent="0.2">
      <c r="AC294" s="119"/>
    </row>
    <row r="295" spans="29:29" s="83" customFormat="1" x14ac:dyDescent="0.2">
      <c r="AC295" s="119"/>
    </row>
    <row r="296" spans="29:29" s="83" customFormat="1" x14ac:dyDescent="0.2">
      <c r="AC296" s="119"/>
    </row>
    <row r="297" spans="29:29" s="83" customFormat="1" x14ac:dyDescent="0.2">
      <c r="AC297" s="119"/>
    </row>
    <row r="298" spans="29:29" s="83" customFormat="1" x14ac:dyDescent="0.2">
      <c r="AC298" s="119"/>
    </row>
    <row r="299" spans="29:29" s="83" customFormat="1" x14ac:dyDescent="0.2">
      <c r="AC299" s="119"/>
    </row>
    <row r="300" spans="29:29" s="83" customFormat="1" x14ac:dyDescent="0.2">
      <c r="AC300" s="119"/>
    </row>
    <row r="301" spans="29:29" s="83" customFormat="1" x14ac:dyDescent="0.2">
      <c r="AC301" s="119"/>
    </row>
    <row r="302" spans="29:29" s="83" customFormat="1" x14ac:dyDescent="0.2">
      <c r="AC302" s="119"/>
    </row>
    <row r="303" spans="29:29" s="83" customFormat="1" x14ac:dyDescent="0.2">
      <c r="AC303" s="119"/>
    </row>
    <row r="304" spans="29:29" s="83" customFormat="1" x14ac:dyDescent="0.2">
      <c r="AC304" s="119"/>
    </row>
    <row r="305" spans="29:29" s="83" customFormat="1" x14ac:dyDescent="0.2">
      <c r="AC305" s="119"/>
    </row>
    <row r="306" spans="29:29" s="83" customFormat="1" x14ac:dyDescent="0.2">
      <c r="AC306" s="119"/>
    </row>
    <row r="307" spans="29:29" s="83" customFormat="1" x14ac:dyDescent="0.2">
      <c r="AC307" s="119"/>
    </row>
    <row r="308" spans="29:29" s="83" customFormat="1" x14ac:dyDescent="0.2">
      <c r="AC308" s="119"/>
    </row>
    <row r="309" spans="29:29" s="83" customFormat="1" x14ac:dyDescent="0.2">
      <c r="AC309" s="119"/>
    </row>
    <row r="310" spans="29:29" s="83" customFormat="1" x14ac:dyDescent="0.2">
      <c r="AC310" s="119"/>
    </row>
    <row r="311" spans="29:29" s="83" customFormat="1" x14ac:dyDescent="0.2">
      <c r="AC311" s="119"/>
    </row>
    <row r="312" spans="29:29" s="83" customFormat="1" x14ac:dyDescent="0.2">
      <c r="AC312" s="119"/>
    </row>
    <row r="313" spans="29:29" s="83" customFormat="1" x14ac:dyDescent="0.2">
      <c r="AC313" s="119"/>
    </row>
    <row r="314" spans="29:29" s="83" customFormat="1" x14ac:dyDescent="0.2">
      <c r="AC314" s="119"/>
    </row>
    <row r="315" spans="29:29" s="83" customFormat="1" x14ac:dyDescent="0.2">
      <c r="AC315" s="119"/>
    </row>
    <row r="316" spans="29:29" s="83" customFormat="1" x14ac:dyDescent="0.2">
      <c r="AC316" s="119"/>
    </row>
    <row r="317" spans="29:29" s="83" customFormat="1" x14ac:dyDescent="0.2">
      <c r="AC317" s="119"/>
    </row>
    <row r="318" spans="29:29" s="83" customFormat="1" x14ac:dyDescent="0.2">
      <c r="AC318" s="119"/>
    </row>
    <row r="319" spans="29:29" s="83" customFormat="1" x14ac:dyDescent="0.2">
      <c r="AC319" s="119"/>
    </row>
    <row r="320" spans="29:29" s="83" customFormat="1" x14ac:dyDescent="0.2">
      <c r="AC320" s="119"/>
    </row>
    <row r="321" spans="29:29" s="83" customFormat="1" x14ac:dyDescent="0.2">
      <c r="AC321" s="119"/>
    </row>
    <row r="322" spans="29:29" s="83" customFormat="1" x14ac:dyDescent="0.2">
      <c r="AC322" s="119"/>
    </row>
    <row r="323" spans="29:29" s="83" customFormat="1" x14ac:dyDescent="0.2">
      <c r="AC323" s="119"/>
    </row>
    <row r="324" spans="29:29" s="83" customFormat="1" x14ac:dyDescent="0.2">
      <c r="AC324" s="119"/>
    </row>
    <row r="325" spans="29:29" s="83" customFormat="1" x14ac:dyDescent="0.2">
      <c r="AC325" s="119"/>
    </row>
    <row r="326" spans="29:29" s="83" customFormat="1" x14ac:dyDescent="0.2">
      <c r="AC326" s="119"/>
    </row>
    <row r="327" spans="29:29" s="83" customFormat="1" x14ac:dyDescent="0.2">
      <c r="AC327" s="119"/>
    </row>
    <row r="328" spans="29:29" s="83" customFormat="1" x14ac:dyDescent="0.2">
      <c r="AC328" s="119"/>
    </row>
    <row r="329" spans="29:29" s="83" customFormat="1" x14ac:dyDescent="0.2">
      <c r="AC329" s="119"/>
    </row>
    <row r="330" spans="29:29" s="83" customFormat="1" x14ac:dyDescent="0.2">
      <c r="AC330" s="119"/>
    </row>
    <row r="331" spans="29:29" s="83" customFormat="1" x14ac:dyDescent="0.2">
      <c r="AC331" s="119"/>
    </row>
    <row r="332" spans="29:29" s="83" customFormat="1" x14ac:dyDescent="0.2">
      <c r="AC332" s="119"/>
    </row>
    <row r="333" spans="29:29" s="83" customFormat="1" x14ac:dyDescent="0.2">
      <c r="AC333" s="119"/>
    </row>
    <row r="334" spans="29:29" s="83" customFormat="1" x14ac:dyDescent="0.2">
      <c r="AC334" s="119"/>
    </row>
    <row r="335" spans="29:29" s="83" customFormat="1" x14ac:dyDescent="0.2">
      <c r="AC335" s="119"/>
    </row>
    <row r="336" spans="29:29" s="83" customFormat="1" x14ac:dyDescent="0.2">
      <c r="AC336" s="119"/>
    </row>
    <row r="337" spans="29:29" s="83" customFormat="1" x14ac:dyDescent="0.2">
      <c r="AC337" s="119"/>
    </row>
    <row r="338" spans="29:29" s="83" customFormat="1" x14ac:dyDescent="0.2">
      <c r="AC338" s="119"/>
    </row>
    <row r="339" spans="29:29" s="83" customFormat="1" x14ac:dyDescent="0.2">
      <c r="AC339" s="119"/>
    </row>
    <row r="340" spans="29:29" s="83" customFormat="1" x14ac:dyDescent="0.2">
      <c r="AC340" s="119"/>
    </row>
    <row r="341" spans="29:29" s="83" customFormat="1" x14ac:dyDescent="0.2">
      <c r="AC341" s="119"/>
    </row>
    <row r="342" spans="29:29" s="83" customFormat="1" x14ac:dyDescent="0.2">
      <c r="AC342" s="119"/>
    </row>
    <row r="343" spans="29:29" s="83" customFormat="1" x14ac:dyDescent="0.2">
      <c r="AC343" s="119"/>
    </row>
    <row r="344" spans="29:29" s="83" customFormat="1" x14ac:dyDescent="0.2">
      <c r="AC344" s="119"/>
    </row>
    <row r="345" spans="29:29" s="83" customFormat="1" x14ac:dyDescent="0.2">
      <c r="AC345" s="119"/>
    </row>
    <row r="346" spans="29:29" s="83" customFormat="1" x14ac:dyDescent="0.2">
      <c r="AC346" s="119"/>
    </row>
    <row r="347" spans="29:29" s="83" customFormat="1" x14ac:dyDescent="0.2">
      <c r="AC347" s="119"/>
    </row>
    <row r="348" spans="29:29" s="83" customFormat="1" x14ac:dyDescent="0.2">
      <c r="AC348" s="119"/>
    </row>
    <row r="349" spans="29:29" s="83" customFormat="1" x14ac:dyDescent="0.2">
      <c r="AC349" s="119"/>
    </row>
    <row r="350" spans="29:29" s="83" customFormat="1" x14ac:dyDescent="0.2">
      <c r="AC350" s="119"/>
    </row>
    <row r="351" spans="29:29" s="83" customFormat="1" x14ac:dyDescent="0.2">
      <c r="AC351" s="119"/>
    </row>
    <row r="352" spans="29:29" s="83" customFormat="1" x14ac:dyDescent="0.2">
      <c r="AC352" s="119"/>
    </row>
    <row r="353" spans="29:29" s="83" customFormat="1" x14ac:dyDescent="0.2">
      <c r="AC353" s="119"/>
    </row>
    <row r="354" spans="29:29" s="83" customFormat="1" x14ac:dyDescent="0.2">
      <c r="AC354" s="119"/>
    </row>
    <row r="355" spans="29:29" s="83" customFormat="1" x14ac:dyDescent="0.2">
      <c r="AC355" s="119"/>
    </row>
    <row r="356" spans="29:29" s="83" customFormat="1" x14ac:dyDescent="0.2">
      <c r="AC356" s="119"/>
    </row>
    <row r="357" spans="29:29" s="83" customFormat="1" x14ac:dyDescent="0.2">
      <c r="AC357" s="119"/>
    </row>
    <row r="358" spans="29:29" s="83" customFormat="1" x14ac:dyDescent="0.2">
      <c r="AC358" s="119"/>
    </row>
    <row r="359" spans="29:29" s="83" customFormat="1" x14ac:dyDescent="0.2">
      <c r="AC359" s="119"/>
    </row>
    <row r="360" spans="29:29" s="83" customFormat="1" x14ac:dyDescent="0.2">
      <c r="AC360" s="119"/>
    </row>
    <row r="361" spans="29:29" s="83" customFormat="1" x14ac:dyDescent="0.2">
      <c r="AC361" s="119"/>
    </row>
    <row r="362" spans="29:29" s="83" customFormat="1" x14ac:dyDescent="0.2">
      <c r="AC362" s="119"/>
    </row>
    <row r="363" spans="29:29" s="83" customFormat="1" x14ac:dyDescent="0.2">
      <c r="AC363" s="119"/>
    </row>
    <row r="364" spans="29:29" s="83" customFormat="1" x14ac:dyDescent="0.2">
      <c r="AC364" s="119"/>
    </row>
    <row r="365" spans="29:29" s="83" customFormat="1" x14ac:dyDescent="0.2">
      <c r="AC365" s="119"/>
    </row>
    <row r="366" spans="29:29" s="83" customFormat="1" x14ac:dyDescent="0.2">
      <c r="AC366" s="119"/>
    </row>
    <row r="367" spans="29:29" s="83" customFormat="1" x14ac:dyDescent="0.2">
      <c r="AC367" s="119"/>
    </row>
    <row r="368" spans="29:29" s="83" customFormat="1" x14ac:dyDescent="0.2">
      <c r="AC368" s="119"/>
    </row>
    <row r="369" spans="29:29" s="83" customFormat="1" x14ac:dyDescent="0.2">
      <c r="AC369" s="119"/>
    </row>
    <row r="370" spans="29:29" s="83" customFormat="1" x14ac:dyDescent="0.2">
      <c r="AC370" s="119"/>
    </row>
    <row r="371" spans="29:29" s="83" customFormat="1" x14ac:dyDescent="0.2">
      <c r="AC371" s="119"/>
    </row>
    <row r="372" spans="29:29" s="83" customFormat="1" x14ac:dyDescent="0.2">
      <c r="AC372" s="119"/>
    </row>
    <row r="373" spans="29:29" s="83" customFormat="1" x14ac:dyDescent="0.2">
      <c r="AC373" s="119"/>
    </row>
    <row r="374" spans="29:29" s="83" customFormat="1" x14ac:dyDescent="0.2">
      <c r="AC374" s="119"/>
    </row>
    <row r="375" spans="29:29" s="83" customFormat="1" x14ac:dyDescent="0.2">
      <c r="AC375" s="119"/>
    </row>
    <row r="376" spans="29:29" s="83" customFormat="1" x14ac:dyDescent="0.2">
      <c r="AC376" s="119"/>
    </row>
    <row r="377" spans="29:29" s="83" customFormat="1" x14ac:dyDescent="0.2">
      <c r="AC377" s="119"/>
    </row>
    <row r="378" spans="29:29" s="83" customFormat="1" x14ac:dyDescent="0.2">
      <c r="AC378" s="119"/>
    </row>
    <row r="379" spans="29:29" s="83" customFormat="1" x14ac:dyDescent="0.2">
      <c r="AC379" s="119"/>
    </row>
    <row r="380" spans="29:29" s="83" customFormat="1" x14ac:dyDescent="0.2">
      <c r="AC380" s="119"/>
    </row>
    <row r="381" spans="29:29" s="83" customFormat="1" x14ac:dyDescent="0.2">
      <c r="AC381" s="119"/>
    </row>
    <row r="382" spans="29:29" s="83" customFormat="1" x14ac:dyDescent="0.2">
      <c r="AC382" s="119"/>
    </row>
    <row r="383" spans="29:29" s="83" customFormat="1" x14ac:dyDescent="0.2">
      <c r="AC383" s="119"/>
    </row>
    <row r="384" spans="29:29" s="83" customFormat="1" x14ac:dyDescent="0.2">
      <c r="AC384" s="119"/>
    </row>
    <row r="385" spans="29:29" s="83" customFormat="1" x14ac:dyDescent="0.2">
      <c r="AC385" s="119"/>
    </row>
    <row r="386" spans="29:29" s="83" customFormat="1" x14ac:dyDescent="0.2">
      <c r="AC386" s="119"/>
    </row>
    <row r="387" spans="29:29" s="83" customFormat="1" x14ac:dyDescent="0.2">
      <c r="AC387" s="119"/>
    </row>
    <row r="388" spans="29:29" s="83" customFormat="1" x14ac:dyDescent="0.2">
      <c r="AC388" s="119"/>
    </row>
    <row r="389" spans="29:29" s="83" customFormat="1" x14ac:dyDescent="0.2">
      <c r="AC389" s="119"/>
    </row>
    <row r="390" spans="29:29" s="83" customFormat="1" x14ac:dyDescent="0.2">
      <c r="AC390" s="119"/>
    </row>
    <row r="391" spans="29:29" s="83" customFormat="1" x14ac:dyDescent="0.2">
      <c r="AC391" s="119"/>
    </row>
    <row r="392" spans="29:29" s="83" customFormat="1" x14ac:dyDescent="0.2">
      <c r="AC392" s="119"/>
    </row>
    <row r="393" spans="29:29" s="83" customFormat="1" x14ac:dyDescent="0.2">
      <c r="AC393" s="119"/>
    </row>
    <row r="394" spans="29:29" s="83" customFormat="1" x14ac:dyDescent="0.2">
      <c r="AC394" s="119"/>
    </row>
    <row r="395" spans="29:29" s="83" customFormat="1" x14ac:dyDescent="0.2">
      <c r="AC395" s="119"/>
    </row>
    <row r="396" spans="29:29" s="83" customFormat="1" x14ac:dyDescent="0.2">
      <c r="AC396" s="119"/>
    </row>
    <row r="397" spans="29:29" s="83" customFormat="1" x14ac:dyDescent="0.2">
      <c r="AC397" s="119"/>
    </row>
    <row r="398" spans="29:29" s="83" customFormat="1" x14ac:dyDescent="0.2">
      <c r="AC398" s="119"/>
    </row>
    <row r="399" spans="29:29" s="83" customFormat="1" x14ac:dyDescent="0.2">
      <c r="AC399" s="119"/>
    </row>
    <row r="400" spans="29:29" s="83" customFormat="1" x14ac:dyDescent="0.2">
      <c r="AC400" s="119"/>
    </row>
    <row r="401" spans="29:29" s="83" customFormat="1" x14ac:dyDescent="0.2">
      <c r="AC401" s="119"/>
    </row>
    <row r="402" spans="29:29" s="83" customFormat="1" x14ac:dyDescent="0.2">
      <c r="AC402" s="119"/>
    </row>
    <row r="403" spans="29:29" s="83" customFormat="1" x14ac:dyDescent="0.2">
      <c r="AC403" s="119"/>
    </row>
    <row r="404" spans="29:29" s="83" customFormat="1" x14ac:dyDescent="0.2">
      <c r="AC404" s="119"/>
    </row>
    <row r="405" spans="29:29" s="83" customFormat="1" x14ac:dyDescent="0.2">
      <c r="AC405" s="119"/>
    </row>
    <row r="406" spans="29:29" s="83" customFormat="1" x14ac:dyDescent="0.2">
      <c r="AC406" s="119"/>
    </row>
    <row r="407" spans="29:29" s="83" customFormat="1" x14ac:dyDescent="0.2">
      <c r="AC407" s="119"/>
    </row>
    <row r="408" spans="29:29" s="83" customFormat="1" x14ac:dyDescent="0.2">
      <c r="AC408" s="119"/>
    </row>
    <row r="409" spans="29:29" s="83" customFormat="1" x14ac:dyDescent="0.2">
      <c r="AC409" s="119"/>
    </row>
    <row r="410" spans="29:29" s="83" customFormat="1" x14ac:dyDescent="0.2">
      <c r="AC410" s="119"/>
    </row>
    <row r="411" spans="29:29" s="83" customFormat="1" x14ac:dyDescent="0.2">
      <c r="AC411" s="119"/>
    </row>
    <row r="412" spans="29:29" s="83" customFormat="1" x14ac:dyDescent="0.2">
      <c r="AC412" s="119"/>
    </row>
  </sheetData>
  <sheetProtection algorithmName="SHA-512" hashValue="OIRBWdkqhGt85MYKHW+7nVUDcarmHw2uj51wRomtGEl42XqYLTVm1Ssh3hYsq6e+sFcYzMVa1/6DWOSFBgkpTA==" saltValue="wtIAaHO2eExEtU9q08wgSQ==" spinCount="100000" sheet="1" objects="1" scenarios="1"/>
  <mergeCells count="89">
    <mergeCell ref="A42:D42"/>
    <mergeCell ref="A43:D43"/>
    <mergeCell ref="N9:AB9"/>
    <mergeCell ref="E34:E37"/>
    <mergeCell ref="D11:D14"/>
    <mergeCell ref="D16:D22"/>
    <mergeCell ref="D23:D28"/>
    <mergeCell ref="D29:D33"/>
    <mergeCell ref="D34:D37"/>
    <mergeCell ref="F17:F18"/>
    <mergeCell ref="F19:F20"/>
    <mergeCell ref="F21:F22"/>
    <mergeCell ref="F24:F25"/>
    <mergeCell ref="F32:F33"/>
    <mergeCell ref="A38:M38"/>
    <mergeCell ref="A9:A10"/>
    <mergeCell ref="G19:G20"/>
    <mergeCell ref="H19:H20"/>
    <mergeCell ref="I19:I20"/>
    <mergeCell ref="J19:J20"/>
    <mergeCell ref="B9:B10"/>
    <mergeCell ref="C9:C10"/>
    <mergeCell ref="D9:D10"/>
    <mergeCell ref="E9:E10"/>
    <mergeCell ref="F9:H9"/>
    <mergeCell ref="D5:AD5"/>
    <mergeCell ref="A6:C6"/>
    <mergeCell ref="D6:AD6"/>
    <mergeCell ref="I9:L9"/>
    <mergeCell ref="M9:M10"/>
    <mergeCell ref="B27:B31"/>
    <mergeCell ref="B32:B37"/>
    <mergeCell ref="A11:A37"/>
    <mergeCell ref="A5:C5"/>
    <mergeCell ref="A8:C8"/>
    <mergeCell ref="A1:C4"/>
    <mergeCell ref="D1:AA4"/>
    <mergeCell ref="AB1:AD1"/>
    <mergeCell ref="AB2:AD2"/>
    <mergeCell ref="AB3:AD3"/>
    <mergeCell ref="AB4:AD4"/>
    <mergeCell ref="F36:F37"/>
    <mergeCell ref="C34:C37"/>
    <mergeCell ref="C29:C33"/>
    <mergeCell ref="C23:C28"/>
    <mergeCell ref="C11:C14"/>
    <mergeCell ref="C16:C22"/>
    <mergeCell ref="E29:E33"/>
    <mergeCell ref="E11:E14"/>
    <mergeCell ref="E16:E22"/>
    <mergeCell ref="E23:E28"/>
    <mergeCell ref="A7:C7"/>
    <mergeCell ref="D7:AD7"/>
    <mergeCell ref="D8:AD8"/>
    <mergeCell ref="I17:I18"/>
    <mergeCell ref="G17:G18"/>
    <mergeCell ref="H17:H18"/>
    <mergeCell ref="J17:J18"/>
    <mergeCell ref="K17:K18"/>
    <mergeCell ref="L17:L18"/>
    <mergeCell ref="AC9:AC10"/>
    <mergeCell ref="AD9:AD10"/>
    <mergeCell ref="B11:B26"/>
    <mergeCell ref="L19:L20"/>
    <mergeCell ref="G21:G22"/>
    <mergeCell ref="H21:H22"/>
    <mergeCell ref="I21:I22"/>
    <mergeCell ref="K19:K20"/>
    <mergeCell ref="L24:L25"/>
    <mergeCell ref="G32:G33"/>
    <mergeCell ref="H32:H33"/>
    <mergeCell ref="I32:I33"/>
    <mergeCell ref="J32:J33"/>
    <mergeCell ref="K32:K33"/>
    <mergeCell ref="L32:L33"/>
    <mergeCell ref="G24:G25"/>
    <mergeCell ref="H24:H25"/>
    <mergeCell ref="I24:I25"/>
    <mergeCell ref="J24:J25"/>
    <mergeCell ref="K24:K25"/>
    <mergeCell ref="J21:J22"/>
    <mergeCell ref="K21:K22"/>
    <mergeCell ref="L21:L22"/>
    <mergeCell ref="L36:L37"/>
    <mergeCell ref="G36:G37"/>
    <mergeCell ref="H36:H37"/>
    <mergeCell ref="I36:I37"/>
    <mergeCell ref="J36:J37"/>
    <mergeCell ref="K36:K37"/>
  </mergeCells>
  <dataValidations count="1">
    <dataValidation type="list" allowBlank="1" showInputMessage="1" showErrorMessage="1" sqref="T9:T10">
      <formula1>#REF!</formula1>
    </dataValidation>
  </dataValidation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655"/>
  <sheetViews>
    <sheetView zoomScale="70" zoomScaleNormal="70" workbookViewId="0">
      <selection activeCell="D85" sqref="D85"/>
    </sheetView>
  </sheetViews>
  <sheetFormatPr baseColWidth="10" defaultColWidth="11.5703125" defaultRowHeight="14.25" x14ac:dyDescent="0.2"/>
  <cols>
    <col min="1" max="1" width="32.140625" style="84" customWidth="1"/>
    <col min="2" max="2" width="23.85546875" style="84" customWidth="1"/>
    <col min="3" max="3" width="39.7109375" style="84" customWidth="1"/>
    <col min="4" max="4" width="43.140625" style="84" customWidth="1"/>
    <col min="5" max="5" width="23.7109375" style="107" customWidth="1"/>
    <col min="6" max="6" width="60.42578125" style="84" customWidth="1"/>
    <col min="7" max="7" width="11.5703125" style="107"/>
    <col min="8" max="8" width="11.7109375" style="84" bestFit="1" customWidth="1"/>
    <col min="9" max="9" width="13.42578125" style="31" customWidth="1"/>
    <col min="10" max="10" width="12.140625" style="31" customWidth="1"/>
    <col min="11" max="11" width="12" style="31" customWidth="1"/>
    <col min="12" max="12" width="12.5703125" style="31" customWidth="1"/>
    <col min="13" max="13" width="11.7109375" style="84" bestFit="1" customWidth="1"/>
    <col min="14" max="14" width="21.7109375" style="84" bestFit="1" customWidth="1"/>
    <col min="15" max="15" width="23.140625" style="84" bestFit="1" customWidth="1"/>
    <col min="16" max="16" width="22.7109375" style="84" customWidth="1"/>
    <col min="17" max="17" width="21.28515625" style="84" customWidth="1"/>
    <col min="18" max="18" width="23.140625" style="84" customWidth="1"/>
    <col min="19" max="19" width="23.85546875" style="84" bestFit="1" customWidth="1"/>
    <col min="20" max="20" width="14.7109375" style="84" customWidth="1"/>
    <col min="21" max="21" width="11.7109375" style="84" bestFit="1" customWidth="1"/>
    <col min="22" max="22" width="19.5703125" style="84" bestFit="1" customWidth="1"/>
    <col min="23" max="23" width="14.140625" style="84" customWidth="1"/>
    <col min="24" max="24" width="11.7109375" style="84" bestFit="1" customWidth="1"/>
    <col min="25" max="25" width="23.85546875" style="84" customWidth="1"/>
    <col min="26" max="26" width="22.42578125" style="84" bestFit="1" customWidth="1"/>
    <col min="27" max="27" width="18.7109375" style="84" bestFit="1" customWidth="1"/>
    <col min="28" max="28" width="20.85546875" style="84" customWidth="1"/>
    <col min="29" max="29" width="40" style="84" bestFit="1" customWidth="1"/>
    <col min="30" max="30" width="20.5703125" style="84" customWidth="1"/>
    <col min="31" max="31" width="15.85546875" style="82" customWidth="1"/>
    <col min="32" max="76" width="11.5703125" style="82"/>
    <col min="77" max="16384" width="11.5703125" style="84"/>
  </cols>
  <sheetData>
    <row r="1" spans="1:76" s="83" customFormat="1" ht="15.75" customHeight="1" x14ac:dyDescent="0.2">
      <c r="A1" s="304"/>
      <c r="B1" s="305"/>
      <c r="C1" s="306"/>
      <c r="D1" s="313" t="s">
        <v>0</v>
      </c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5"/>
      <c r="AB1" s="269" t="s">
        <v>634</v>
      </c>
      <c r="AC1" s="269"/>
      <c r="AD1" s="269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</row>
    <row r="2" spans="1:76" s="83" customFormat="1" ht="15.75" customHeight="1" x14ac:dyDescent="0.2">
      <c r="A2" s="307"/>
      <c r="B2" s="308"/>
      <c r="C2" s="309"/>
      <c r="D2" s="316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8"/>
      <c r="AB2" s="269" t="s">
        <v>635</v>
      </c>
      <c r="AC2" s="269"/>
      <c r="AD2" s="269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</row>
    <row r="3" spans="1:76" s="83" customFormat="1" ht="15.75" customHeight="1" x14ac:dyDescent="0.2">
      <c r="A3" s="307"/>
      <c r="B3" s="308"/>
      <c r="C3" s="309"/>
      <c r="D3" s="316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8"/>
      <c r="AB3" s="269" t="s">
        <v>636</v>
      </c>
      <c r="AC3" s="269"/>
      <c r="AD3" s="269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</row>
    <row r="4" spans="1:76" s="83" customFormat="1" ht="15.75" customHeight="1" x14ac:dyDescent="0.2">
      <c r="A4" s="310"/>
      <c r="B4" s="311"/>
      <c r="C4" s="312"/>
      <c r="D4" s="319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1"/>
      <c r="AB4" s="269" t="s">
        <v>637</v>
      </c>
      <c r="AC4" s="269"/>
      <c r="AD4" s="269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</row>
    <row r="5" spans="1:76" ht="15" x14ac:dyDescent="0.2">
      <c r="A5" s="322" t="s">
        <v>93</v>
      </c>
      <c r="B5" s="322"/>
      <c r="C5" s="322"/>
      <c r="D5" s="260" t="s">
        <v>633</v>
      </c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</row>
    <row r="6" spans="1:76" ht="15" x14ac:dyDescent="0.2">
      <c r="A6" s="322" t="s">
        <v>95</v>
      </c>
      <c r="B6" s="322"/>
      <c r="C6" s="322"/>
      <c r="D6" s="260">
        <v>2021</v>
      </c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</row>
    <row r="7" spans="1:76" ht="15" x14ac:dyDescent="0.2">
      <c r="A7" s="322" t="s">
        <v>60</v>
      </c>
      <c r="B7" s="322"/>
      <c r="C7" s="322"/>
      <c r="D7" s="260" t="s">
        <v>640</v>
      </c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</row>
    <row r="8" spans="1:76" ht="15" x14ac:dyDescent="0.2">
      <c r="A8" s="397" t="s">
        <v>1</v>
      </c>
      <c r="B8" s="397"/>
      <c r="C8" s="397"/>
      <c r="D8" s="259">
        <v>44211</v>
      </c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</row>
    <row r="9" spans="1:76" ht="26.25" customHeight="1" x14ac:dyDescent="0.2">
      <c r="A9" s="261" t="s">
        <v>2</v>
      </c>
      <c r="B9" s="323" t="s">
        <v>3</v>
      </c>
      <c r="C9" s="261" t="s">
        <v>4</v>
      </c>
      <c r="D9" s="261" t="s">
        <v>5</v>
      </c>
      <c r="E9" s="261" t="s">
        <v>6</v>
      </c>
      <c r="F9" s="261" t="s">
        <v>7</v>
      </c>
      <c r="G9" s="261"/>
      <c r="H9" s="261"/>
      <c r="I9" s="262" t="s">
        <v>53</v>
      </c>
      <c r="J9" s="262"/>
      <c r="K9" s="262"/>
      <c r="L9" s="262"/>
      <c r="M9" s="263" t="s">
        <v>8</v>
      </c>
      <c r="N9" s="264" t="s">
        <v>9</v>
      </c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5" t="s">
        <v>10</v>
      </c>
      <c r="AD9" s="266" t="s">
        <v>11</v>
      </c>
    </row>
    <row r="10" spans="1:76" ht="36.75" customHeight="1" x14ac:dyDescent="0.2">
      <c r="A10" s="261"/>
      <c r="B10" s="324"/>
      <c r="C10" s="261"/>
      <c r="D10" s="261"/>
      <c r="E10" s="261"/>
      <c r="F10" s="30" t="s">
        <v>12</v>
      </c>
      <c r="G10" s="30" t="s">
        <v>63</v>
      </c>
      <c r="H10" s="30" t="s">
        <v>13</v>
      </c>
      <c r="I10" s="28" t="s">
        <v>54</v>
      </c>
      <c r="J10" s="28" t="s">
        <v>55</v>
      </c>
      <c r="K10" s="28" t="s">
        <v>64</v>
      </c>
      <c r="L10" s="28" t="s">
        <v>56</v>
      </c>
      <c r="M10" s="263"/>
      <c r="N10" s="29" t="s">
        <v>65</v>
      </c>
      <c r="O10" s="29" t="s">
        <v>66</v>
      </c>
      <c r="P10" s="29" t="s">
        <v>67</v>
      </c>
      <c r="Q10" s="29" t="s">
        <v>68</v>
      </c>
      <c r="R10" s="29" t="s">
        <v>69</v>
      </c>
      <c r="S10" s="29" t="s">
        <v>70</v>
      </c>
      <c r="T10" s="29" t="s">
        <v>14</v>
      </c>
      <c r="U10" s="29" t="s">
        <v>71</v>
      </c>
      <c r="V10" s="29" t="s">
        <v>72</v>
      </c>
      <c r="W10" s="29" t="s">
        <v>97</v>
      </c>
      <c r="X10" s="29" t="s">
        <v>73</v>
      </c>
      <c r="Y10" s="29" t="s">
        <v>74</v>
      </c>
      <c r="Z10" s="29" t="s">
        <v>75</v>
      </c>
      <c r="AA10" s="29" t="s">
        <v>76</v>
      </c>
      <c r="AB10" s="29" t="s">
        <v>77</v>
      </c>
      <c r="AC10" s="265"/>
      <c r="AD10" s="266"/>
    </row>
    <row r="11" spans="1:76" s="10" customFormat="1" ht="50.25" customHeight="1" x14ac:dyDescent="0.2">
      <c r="A11" s="425" t="s">
        <v>15</v>
      </c>
      <c r="B11" s="149" t="s">
        <v>316</v>
      </c>
      <c r="C11" s="149" t="s">
        <v>325</v>
      </c>
      <c r="D11" s="149" t="s">
        <v>359</v>
      </c>
      <c r="E11" s="150">
        <v>2020051290038</v>
      </c>
      <c r="F11" s="151" t="s">
        <v>360</v>
      </c>
      <c r="G11" s="149" t="s">
        <v>19</v>
      </c>
      <c r="H11" s="149">
        <v>2</v>
      </c>
      <c r="I11" s="152" t="s">
        <v>361</v>
      </c>
      <c r="J11" s="152">
        <v>0.25</v>
      </c>
      <c r="K11" s="152">
        <v>0.75</v>
      </c>
      <c r="L11" s="152">
        <v>1</v>
      </c>
      <c r="M11" s="149">
        <v>50207</v>
      </c>
      <c r="N11" s="153">
        <v>0</v>
      </c>
      <c r="O11" s="153">
        <v>0</v>
      </c>
      <c r="P11" s="153">
        <v>0</v>
      </c>
      <c r="Q11" s="153">
        <v>0</v>
      </c>
      <c r="R11" s="153">
        <v>0</v>
      </c>
      <c r="S11" s="153">
        <v>0</v>
      </c>
      <c r="T11" s="153">
        <v>0</v>
      </c>
      <c r="U11" s="153">
        <v>0</v>
      </c>
      <c r="V11" s="153">
        <v>0</v>
      </c>
      <c r="W11" s="153">
        <v>0</v>
      </c>
      <c r="X11" s="153">
        <v>0</v>
      </c>
      <c r="Y11" s="153">
        <v>0</v>
      </c>
      <c r="Z11" s="153">
        <v>9250312</v>
      </c>
      <c r="AA11" s="153">
        <v>0</v>
      </c>
      <c r="AB11" s="153">
        <v>0</v>
      </c>
      <c r="AC11" s="11"/>
      <c r="AE11" s="91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</row>
    <row r="12" spans="1:76" s="10" customFormat="1" ht="54.75" customHeight="1" x14ac:dyDescent="0.2">
      <c r="A12" s="425"/>
      <c r="B12" s="443" t="s">
        <v>16</v>
      </c>
      <c r="C12" s="149" t="s">
        <v>17</v>
      </c>
      <c r="D12" s="149" t="s">
        <v>362</v>
      </c>
      <c r="E12" s="150">
        <v>2020051290027</v>
      </c>
      <c r="F12" s="151" t="s">
        <v>363</v>
      </c>
      <c r="G12" s="149" t="s">
        <v>19</v>
      </c>
      <c r="H12" s="149">
        <v>1</v>
      </c>
      <c r="I12" s="152" t="s">
        <v>361</v>
      </c>
      <c r="J12" s="152">
        <v>0.25</v>
      </c>
      <c r="K12" s="152">
        <v>0.75</v>
      </c>
      <c r="L12" s="152">
        <v>1</v>
      </c>
      <c r="M12" s="149">
        <v>50206</v>
      </c>
      <c r="N12" s="153">
        <v>0</v>
      </c>
      <c r="O12" s="153">
        <v>0</v>
      </c>
      <c r="P12" s="153">
        <v>0</v>
      </c>
      <c r="Q12" s="153">
        <v>0</v>
      </c>
      <c r="R12" s="153">
        <v>0</v>
      </c>
      <c r="S12" s="153">
        <v>0</v>
      </c>
      <c r="T12" s="153">
        <v>0</v>
      </c>
      <c r="U12" s="153">
        <v>0</v>
      </c>
      <c r="V12" s="153">
        <v>0</v>
      </c>
      <c r="W12" s="153">
        <v>0</v>
      </c>
      <c r="X12" s="153">
        <v>0</v>
      </c>
      <c r="Y12" s="153">
        <v>0</v>
      </c>
      <c r="Z12" s="153">
        <v>16763644</v>
      </c>
      <c r="AA12" s="153">
        <v>0</v>
      </c>
      <c r="AB12" s="153">
        <v>0</v>
      </c>
      <c r="AC12" s="12"/>
      <c r="AE12" s="91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</row>
    <row r="13" spans="1:76" s="10" customFormat="1" ht="41.25" customHeight="1" x14ac:dyDescent="0.2">
      <c r="A13" s="425"/>
      <c r="B13" s="443"/>
      <c r="C13" s="149" t="s">
        <v>364</v>
      </c>
      <c r="D13" s="149" t="s">
        <v>365</v>
      </c>
      <c r="E13" s="150">
        <v>2020051290042</v>
      </c>
      <c r="F13" s="151" t="s">
        <v>366</v>
      </c>
      <c r="G13" s="149" t="s">
        <v>19</v>
      </c>
      <c r="H13" s="149">
        <v>1</v>
      </c>
      <c r="I13" s="152" t="s">
        <v>361</v>
      </c>
      <c r="J13" s="152">
        <v>0.25</v>
      </c>
      <c r="K13" s="152">
        <v>0.75</v>
      </c>
      <c r="L13" s="152">
        <v>1</v>
      </c>
      <c r="M13" s="149">
        <v>50207</v>
      </c>
      <c r="N13" s="153">
        <v>0</v>
      </c>
      <c r="O13" s="153">
        <v>0</v>
      </c>
      <c r="P13" s="153">
        <v>0</v>
      </c>
      <c r="Q13" s="153">
        <v>0</v>
      </c>
      <c r="R13" s="153">
        <v>0</v>
      </c>
      <c r="S13" s="153">
        <v>0</v>
      </c>
      <c r="T13" s="153">
        <v>0</v>
      </c>
      <c r="U13" s="153">
        <v>0</v>
      </c>
      <c r="V13" s="153">
        <v>0</v>
      </c>
      <c r="W13" s="153">
        <v>0</v>
      </c>
      <c r="X13" s="153">
        <v>0</v>
      </c>
      <c r="Y13" s="153">
        <v>0</v>
      </c>
      <c r="Z13" s="153">
        <v>18500625</v>
      </c>
      <c r="AA13" s="153">
        <v>0</v>
      </c>
      <c r="AB13" s="153">
        <v>0</v>
      </c>
      <c r="AC13" s="12"/>
      <c r="AE13" s="91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</row>
    <row r="14" spans="1:76" s="10" customFormat="1" ht="48" customHeight="1" x14ac:dyDescent="0.2">
      <c r="A14" s="425"/>
      <c r="B14" s="443" t="s">
        <v>342</v>
      </c>
      <c r="C14" s="425" t="s">
        <v>367</v>
      </c>
      <c r="D14" s="436" t="s">
        <v>368</v>
      </c>
      <c r="E14" s="435">
        <v>2020051290039</v>
      </c>
      <c r="F14" s="151" t="s">
        <v>369</v>
      </c>
      <c r="G14" s="149" t="s">
        <v>19</v>
      </c>
      <c r="H14" s="149">
        <v>1</v>
      </c>
      <c r="I14" s="152">
        <v>0.25</v>
      </c>
      <c r="J14" s="152">
        <v>0.5</v>
      </c>
      <c r="K14" s="152">
        <v>0.75</v>
      </c>
      <c r="L14" s="152">
        <v>1</v>
      </c>
      <c r="M14" s="149">
        <v>31416</v>
      </c>
      <c r="N14" s="153">
        <v>0</v>
      </c>
      <c r="O14" s="153">
        <v>0</v>
      </c>
      <c r="P14" s="153">
        <v>0</v>
      </c>
      <c r="Q14" s="153">
        <v>0</v>
      </c>
      <c r="R14" s="153">
        <v>103494990</v>
      </c>
      <c r="S14" s="153">
        <v>0</v>
      </c>
      <c r="T14" s="153">
        <v>0</v>
      </c>
      <c r="U14" s="153">
        <v>0</v>
      </c>
      <c r="V14" s="153">
        <v>0</v>
      </c>
      <c r="W14" s="153">
        <v>0</v>
      </c>
      <c r="X14" s="153">
        <v>0</v>
      </c>
      <c r="Y14" s="153">
        <v>0</v>
      </c>
      <c r="Z14" s="153">
        <v>0</v>
      </c>
      <c r="AA14" s="153">
        <v>0</v>
      </c>
      <c r="AB14" s="153">
        <v>0</v>
      </c>
      <c r="AC14" s="12"/>
      <c r="AE14" s="91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</row>
    <row r="15" spans="1:76" s="10" customFormat="1" ht="33" customHeight="1" x14ac:dyDescent="0.2">
      <c r="A15" s="425"/>
      <c r="B15" s="443"/>
      <c r="C15" s="425"/>
      <c r="D15" s="436" t="s">
        <v>368</v>
      </c>
      <c r="E15" s="435"/>
      <c r="F15" s="434" t="s">
        <v>370</v>
      </c>
      <c r="G15" s="149" t="s">
        <v>19</v>
      </c>
      <c r="H15" s="149">
        <v>1</v>
      </c>
      <c r="I15" s="152">
        <v>0.25</v>
      </c>
      <c r="J15" s="152">
        <v>0.5</v>
      </c>
      <c r="K15" s="152">
        <v>0.75</v>
      </c>
      <c r="L15" s="152">
        <v>1</v>
      </c>
      <c r="M15" s="149">
        <v>30202</v>
      </c>
      <c r="N15" s="153">
        <v>0</v>
      </c>
      <c r="O15" s="153">
        <v>0</v>
      </c>
      <c r="P15" s="153">
        <v>0</v>
      </c>
      <c r="Q15" s="153">
        <v>0</v>
      </c>
      <c r="R15" s="153">
        <v>70407162</v>
      </c>
      <c r="S15" s="153">
        <v>0</v>
      </c>
      <c r="T15" s="153">
        <v>0</v>
      </c>
      <c r="U15" s="153">
        <v>0</v>
      </c>
      <c r="V15" s="153">
        <v>0</v>
      </c>
      <c r="W15" s="153">
        <v>0</v>
      </c>
      <c r="X15" s="153">
        <v>0</v>
      </c>
      <c r="Y15" s="153">
        <v>0</v>
      </c>
      <c r="Z15" s="153">
        <v>0</v>
      </c>
      <c r="AA15" s="153">
        <v>0</v>
      </c>
      <c r="AB15" s="153">
        <v>0</v>
      </c>
      <c r="AC15" s="11"/>
      <c r="AE15" s="91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</row>
    <row r="16" spans="1:76" s="10" customFormat="1" ht="25.5" customHeight="1" x14ac:dyDescent="0.2">
      <c r="A16" s="425"/>
      <c r="B16" s="443"/>
      <c r="C16" s="425"/>
      <c r="D16" s="436" t="s">
        <v>368</v>
      </c>
      <c r="E16" s="435"/>
      <c r="F16" s="434"/>
      <c r="G16" s="149" t="s">
        <v>19</v>
      </c>
      <c r="H16" s="149">
        <v>1</v>
      </c>
      <c r="I16" s="152">
        <v>0.25</v>
      </c>
      <c r="J16" s="152">
        <v>0.5</v>
      </c>
      <c r="K16" s="152">
        <v>0.75</v>
      </c>
      <c r="L16" s="152">
        <v>1</v>
      </c>
      <c r="M16" s="149">
        <v>31402</v>
      </c>
      <c r="N16" s="153">
        <v>0</v>
      </c>
      <c r="O16" s="153">
        <v>0</v>
      </c>
      <c r="P16" s="153">
        <v>0</v>
      </c>
      <c r="Q16" s="153">
        <v>0</v>
      </c>
      <c r="R16" s="153">
        <v>272746545</v>
      </c>
      <c r="S16" s="153">
        <v>0</v>
      </c>
      <c r="T16" s="153">
        <v>0</v>
      </c>
      <c r="U16" s="153">
        <v>0</v>
      </c>
      <c r="V16" s="153">
        <v>0</v>
      </c>
      <c r="W16" s="153">
        <v>0</v>
      </c>
      <c r="X16" s="153">
        <v>0</v>
      </c>
      <c r="Y16" s="153">
        <v>0</v>
      </c>
      <c r="Z16" s="153">
        <v>0</v>
      </c>
      <c r="AA16" s="153">
        <v>0</v>
      </c>
      <c r="AB16" s="153">
        <v>0</v>
      </c>
      <c r="AC16" s="11"/>
      <c r="AE16" s="91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</row>
    <row r="17" spans="1:76" s="10" customFormat="1" ht="25.5" customHeight="1" x14ac:dyDescent="0.2">
      <c r="A17" s="425"/>
      <c r="B17" s="425" t="s">
        <v>141</v>
      </c>
      <c r="C17" s="425" t="s">
        <v>142</v>
      </c>
      <c r="D17" s="431" t="s">
        <v>371</v>
      </c>
      <c r="E17" s="431">
        <v>2020051290035</v>
      </c>
      <c r="F17" s="434" t="s">
        <v>372</v>
      </c>
      <c r="G17" s="149" t="s">
        <v>19</v>
      </c>
      <c r="H17" s="149">
        <v>1</v>
      </c>
      <c r="I17" s="152">
        <v>0.25</v>
      </c>
      <c r="J17" s="152">
        <v>0.5</v>
      </c>
      <c r="K17" s="152">
        <v>0.75</v>
      </c>
      <c r="L17" s="152">
        <v>1</v>
      </c>
      <c r="M17" s="149">
        <v>61404</v>
      </c>
      <c r="N17" s="153">
        <v>255000000</v>
      </c>
      <c r="O17" s="153">
        <v>0</v>
      </c>
      <c r="P17" s="153">
        <v>0</v>
      </c>
      <c r="Q17" s="153">
        <v>0</v>
      </c>
      <c r="R17" s="153">
        <v>0</v>
      </c>
      <c r="S17" s="153">
        <v>0</v>
      </c>
      <c r="T17" s="153">
        <v>0</v>
      </c>
      <c r="U17" s="153">
        <v>0</v>
      </c>
      <c r="V17" s="153">
        <v>0</v>
      </c>
      <c r="W17" s="153">
        <v>0</v>
      </c>
      <c r="X17" s="153">
        <v>0</v>
      </c>
      <c r="Y17" s="153">
        <v>0</v>
      </c>
      <c r="Z17" s="153">
        <v>0</v>
      </c>
      <c r="AA17" s="153">
        <v>0</v>
      </c>
      <c r="AB17" s="153">
        <v>0</v>
      </c>
      <c r="AC17" s="12"/>
      <c r="AE17" s="91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</row>
    <row r="18" spans="1:76" s="10" customFormat="1" ht="25.5" customHeight="1" x14ac:dyDescent="0.2">
      <c r="A18" s="425"/>
      <c r="B18" s="425"/>
      <c r="C18" s="425"/>
      <c r="D18" s="432"/>
      <c r="E18" s="432"/>
      <c r="F18" s="434"/>
      <c r="G18" s="149" t="s">
        <v>19</v>
      </c>
      <c r="H18" s="149">
        <v>1</v>
      </c>
      <c r="I18" s="152">
        <v>0.25</v>
      </c>
      <c r="J18" s="152">
        <v>0.5</v>
      </c>
      <c r="K18" s="152">
        <v>0.75</v>
      </c>
      <c r="L18" s="152">
        <v>1</v>
      </c>
      <c r="M18" s="149">
        <v>51403</v>
      </c>
      <c r="N18" s="153">
        <v>0</v>
      </c>
      <c r="O18" s="153">
        <v>0</v>
      </c>
      <c r="P18" s="153">
        <v>0</v>
      </c>
      <c r="Q18" s="153">
        <v>0</v>
      </c>
      <c r="R18" s="153">
        <v>0</v>
      </c>
      <c r="S18" s="153">
        <v>0</v>
      </c>
      <c r="T18" s="153">
        <v>0</v>
      </c>
      <c r="U18" s="153">
        <v>0</v>
      </c>
      <c r="V18" s="153">
        <v>0</v>
      </c>
      <c r="W18" s="153">
        <v>0</v>
      </c>
      <c r="X18" s="153">
        <v>0</v>
      </c>
      <c r="Y18" s="153">
        <v>273502672</v>
      </c>
      <c r="Z18" s="153">
        <v>0</v>
      </c>
      <c r="AA18" s="153">
        <v>0</v>
      </c>
      <c r="AB18" s="153">
        <v>0</v>
      </c>
      <c r="AC18" s="11"/>
      <c r="AE18" s="91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</row>
    <row r="19" spans="1:76" s="10" customFormat="1" ht="25.5" customHeight="1" x14ac:dyDescent="0.2">
      <c r="A19" s="425"/>
      <c r="B19" s="425"/>
      <c r="C19" s="425"/>
      <c r="D19" s="432"/>
      <c r="E19" s="432"/>
      <c r="F19" s="434"/>
      <c r="G19" s="149" t="s">
        <v>19</v>
      </c>
      <c r="H19" s="149">
        <v>1</v>
      </c>
      <c r="I19" s="152">
        <v>0.25</v>
      </c>
      <c r="J19" s="152">
        <v>0.5</v>
      </c>
      <c r="K19" s="152">
        <v>0.75</v>
      </c>
      <c r="L19" s="152">
        <v>1</v>
      </c>
      <c r="M19" s="149">
        <v>31402</v>
      </c>
      <c r="N19" s="153">
        <v>0</v>
      </c>
      <c r="O19" s="153">
        <v>0</v>
      </c>
      <c r="P19" s="153">
        <v>0</v>
      </c>
      <c r="Q19" s="153">
        <v>0</v>
      </c>
      <c r="R19" s="153">
        <v>172341809</v>
      </c>
      <c r="S19" s="153">
        <v>0</v>
      </c>
      <c r="T19" s="153">
        <v>0</v>
      </c>
      <c r="U19" s="153">
        <v>0</v>
      </c>
      <c r="V19" s="153">
        <v>0</v>
      </c>
      <c r="W19" s="153">
        <v>0</v>
      </c>
      <c r="X19" s="153">
        <v>0</v>
      </c>
      <c r="Y19" s="153">
        <v>0</v>
      </c>
      <c r="Z19" s="153">
        <v>0</v>
      </c>
      <c r="AA19" s="153">
        <v>0</v>
      </c>
      <c r="AB19" s="153">
        <v>0</v>
      </c>
      <c r="AC19" s="11"/>
      <c r="AE19" s="91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</row>
    <row r="20" spans="1:76" s="10" customFormat="1" ht="25.5" customHeight="1" x14ac:dyDescent="0.2">
      <c r="A20" s="425"/>
      <c r="B20" s="425"/>
      <c r="C20" s="425"/>
      <c r="D20" s="432"/>
      <c r="E20" s="432"/>
      <c r="F20" s="434"/>
      <c r="G20" s="149" t="s">
        <v>19</v>
      </c>
      <c r="H20" s="149">
        <v>1</v>
      </c>
      <c r="I20" s="152">
        <v>0.25</v>
      </c>
      <c r="J20" s="152">
        <v>0.5</v>
      </c>
      <c r="K20" s="152">
        <v>0.75</v>
      </c>
      <c r="L20" s="152">
        <v>1</v>
      </c>
      <c r="M20" s="149">
        <v>31416</v>
      </c>
      <c r="N20" s="153">
        <v>0</v>
      </c>
      <c r="O20" s="153">
        <v>0</v>
      </c>
      <c r="P20" s="153">
        <v>0</v>
      </c>
      <c r="Q20" s="153">
        <v>0</v>
      </c>
      <c r="R20" s="153">
        <v>330477367</v>
      </c>
      <c r="S20" s="153">
        <v>0</v>
      </c>
      <c r="T20" s="153">
        <v>0</v>
      </c>
      <c r="U20" s="153">
        <v>0</v>
      </c>
      <c r="V20" s="153">
        <v>0</v>
      </c>
      <c r="W20" s="153">
        <v>0</v>
      </c>
      <c r="X20" s="153">
        <v>0</v>
      </c>
      <c r="Y20" s="153">
        <v>0</v>
      </c>
      <c r="Z20" s="153">
        <v>0</v>
      </c>
      <c r="AA20" s="153">
        <v>0</v>
      </c>
      <c r="AB20" s="153">
        <v>0</v>
      </c>
      <c r="AC20" s="11"/>
      <c r="AE20" s="91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</row>
    <row r="21" spans="1:76" s="10" customFormat="1" ht="25.5" customHeight="1" x14ac:dyDescent="0.2">
      <c r="A21" s="425"/>
      <c r="B21" s="425"/>
      <c r="C21" s="425"/>
      <c r="D21" s="432"/>
      <c r="E21" s="432"/>
      <c r="F21" s="434" t="s">
        <v>373</v>
      </c>
      <c r="G21" s="149" t="s">
        <v>19</v>
      </c>
      <c r="H21" s="149">
        <v>4</v>
      </c>
      <c r="I21" s="152">
        <v>0.25</v>
      </c>
      <c r="J21" s="152">
        <v>0.5</v>
      </c>
      <c r="K21" s="152">
        <v>0.75</v>
      </c>
      <c r="L21" s="152">
        <v>1</v>
      </c>
      <c r="M21" s="149">
        <v>51403</v>
      </c>
      <c r="N21" s="153">
        <v>0</v>
      </c>
      <c r="O21" s="153">
        <v>0</v>
      </c>
      <c r="P21" s="153">
        <v>0</v>
      </c>
      <c r="Q21" s="153">
        <v>0</v>
      </c>
      <c r="R21" s="153">
        <v>0</v>
      </c>
      <c r="S21" s="153">
        <v>0</v>
      </c>
      <c r="T21" s="153">
        <v>0</v>
      </c>
      <c r="U21" s="153">
        <v>0</v>
      </c>
      <c r="V21" s="153">
        <v>0</v>
      </c>
      <c r="W21" s="153">
        <v>0</v>
      </c>
      <c r="X21" s="153">
        <v>0</v>
      </c>
      <c r="Y21" s="153">
        <v>16839947</v>
      </c>
      <c r="Z21" s="153">
        <v>0</v>
      </c>
      <c r="AA21" s="153">
        <v>0</v>
      </c>
      <c r="AB21" s="153">
        <v>0</v>
      </c>
      <c r="AC21" s="11"/>
      <c r="AE21" s="91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</row>
    <row r="22" spans="1:76" s="10" customFormat="1" ht="25.5" customHeight="1" x14ac:dyDescent="0.2">
      <c r="A22" s="425"/>
      <c r="B22" s="425"/>
      <c r="C22" s="425"/>
      <c r="D22" s="432"/>
      <c r="E22" s="432"/>
      <c r="F22" s="434"/>
      <c r="G22" s="149" t="s">
        <v>19</v>
      </c>
      <c r="H22" s="149">
        <v>4</v>
      </c>
      <c r="I22" s="152">
        <v>0.25</v>
      </c>
      <c r="J22" s="152">
        <v>0.5</v>
      </c>
      <c r="K22" s="152">
        <v>0.75</v>
      </c>
      <c r="L22" s="152">
        <v>1</v>
      </c>
      <c r="M22" s="149">
        <v>31402</v>
      </c>
      <c r="N22" s="153">
        <v>0</v>
      </c>
      <c r="O22" s="153">
        <v>0</v>
      </c>
      <c r="P22" s="153">
        <v>0</v>
      </c>
      <c r="Q22" s="153">
        <v>0</v>
      </c>
      <c r="R22" s="153">
        <v>4782556</v>
      </c>
      <c r="S22" s="153">
        <v>0</v>
      </c>
      <c r="T22" s="153">
        <v>0</v>
      </c>
      <c r="U22" s="153">
        <v>0</v>
      </c>
      <c r="V22" s="153">
        <v>0</v>
      </c>
      <c r="W22" s="153">
        <v>0</v>
      </c>
      <c r="X22" s="153">
        <v>0</v>
      </c>
      <c r="Y22" s="153">
        <v>0</v>
      </c>
      <c r="Z22" s="153">
        <v>0</v>
      </c>
      <c r="AA22" s="153">
        <v>0</v>
      </c>
      <c r="AB22" s="153">
        <v>0</v>
      </c>
      <c r="AC22" s="11"/>
      <c r="AE22" s="91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</row>
    <row r="23" spans="1:76" s="10" customFormat="1" ht="25.5" customHeight="1" x14ac:dyDescent="0.2">
      <c r="A23" s="425"/>
      <c r="B23" s="425"/>
      <c r="C23" s="425"/>
      <c r="D23" s="432"/>
      <c r="E23" s="432"/>
      <c r="F23" s="434"/>
      <c r="G23" s="149" t="s">
        <v>19</v>
      </c>
      <c r="H23" s="149">
        <v>4</v>
      </c>
      <c r="I23" s="152">
        <v>0.25</v>
      </c>
      <c r="J23" s="152">
        <v>0.5</v>
      </c>
      <c r="K23" s="152">
        <v>0.75</v>
      </c>
      <c r="L23" s="152">
        <v>1</v>
      </c>
      <c r="M23" s="149">
        <v>31416</v>
      </c>
      <c r="N23" s="153">
        <v>0</v>
      </c>
      <c r="O23" s="153">
        <v>0</v>
      </c>
      <c r="P23" s="153">
        <v>0</v>
      </c>
      <c r="Q23" s="153">
        <v>0</v>
      </c>
      <c r="R23" s="153">
        <v>25992544</v>
      </c>
      <c r="S23" s="153">
        <v>0</v>
      </c>
      <c r="T23" s="153">
        <v>0</v>
      </c>
      <c r="U23" s="153">
        <v>0</v>
      </c>
      <c r="V23" s="153">
        <v>0</v>
      </c>
      <c r="W23" s="153">
        <v>0</v>
      </c>
      <c r="X23" s="153">
        <v>0</v>
      </c>
      <c r="Y23" s="153">
        <v>0</v>
      </c>
      <c r="Z23" s="153">
        <v>0</v>
      </c>
      <c r="AA23" s="153">
        <v>0</v>
      </c>
      <c r="AB23" s="153">
        <v>0</v>
      </c>
      <c r="AC23" s="11"/>
      <c r="AE23" s="91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</row>
    <row r="24" spans="1:76" s="10" customFormat="1" ht="25.5" customHeight="1" x14ac:dyDescent="0.2">
      <c r="A24" s="425"/>
      <c r="B24" s="425"/>
      <c r="C24" s="425"/>
      <c r="D24" s="432"/>
      <c r="E24" s="432"/>
      <c r="F24" s="434" t="s">
        <v>374</v>
      </c>
      <c r="G24" s="149" t="s">
        <v>19</v>
      </c>
      <c r="H24" s="149">
        <v>1</v>
      </c>
      <c r="I24" s="152">
        <v>0.25</v>
      </c>
      <c r="J24" s="152">
        <v>0.5</v>
      </c>
      <c r="K24" s="152">
        <v>0.75</v>
      </c>
      <c r="L24" s="152">
        <v>1</v>
      </c>
      <c r="M24" s="149">
        <v>31402</v>
      </c>
      <c r="N24" s="153">
        <v>0</v>
      </c>
      <c r="O24" s="153">
        <v>0</v>
      </c>
      <c r="P24" s="153">
        <v>0</v>
      </c>
      <c r="Q24" s="153">
        <v>0</v>
      </c>
      <c r="R24" s="153">
        <v>13166659</v>
      </c>
      <c r="S24" s="153">
        <v>0</v>
      </c>
      <c r="T24" s="153">
        <v>0</v>
      </c>
      <c r="U24" s="153">
        <v>0</v>
      </c>
      <c r="V24" s="153">
        <v>0</v>
      </c>
      <c r="W24" s="153">
        <v>0</v>
      </c>
      <c r="X24" s="153">
        <v>0</v>
      </c>
      <c r="Y24" s="153">
        <v>0</v>
      </c>
      <c r="Z24" s="153">
        <v>0</v>
      </c>
      <c r="AA24" s="153">
        <v>0</v>
      </c>
      <c r="AB24" s="153">
        <v>0</v>
      </c>
      <c r="AC24" s="11"/>
      <c r="AE24" s="91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</row>
    <row r="25" spans="1:76" s="10" customFormat="1" ht="25.5" customHeight="1" x14ac:dyDescent="0.2">
      <c r="A25" s="425"/>
      <c r="B25" s="425"/>
      <c r="C25" s="425"/>
      <c r="D25" s="432"/>
      <c r="E25" s="432"/>
      <c r="F25" s="434"/>
      <c r="G25" s="149" t="s">
        <v>19</v>
      </c>
      <c r="H25" s="149">
        <v>1</v>
      </c>
      <c r="I25" s="152">
        <v>0.25</v>
      </c>
      <c r="J25" s="152">
        <v>0.5</v>
      </c>
      <c r="K25" s="152">
        <v>0.75</v>
      </c>
      <c r="L25" s="152">
        <v>1</v>
      </c>
      <c r="M25" s="149">
        <v>51403</v>
      </c>
      <c r="N25" s="153">
        <v>0</v>
      </c>
      <c r="O25" s="153">
        <v>0</v>
      </c>
      <c r="P25" s="153">
        <v>0</v>
      </c>
      <c r="Q25" s="153">
        <v>0</v>
      </c>
      <c r="R25" s="153">
        <v>0</v>
      </c>
      <c r="S25" s="153">
        <v>0</v>
      </c>
      <c r="T25" s="153">
        <v>0</v>
      </c>
      <c r="U25" s="153">
        <v>0</v>
      </c>
      <c r="V25" s="153">
        <v>0</v>
      </c>
      <c r="W25" s="153">
        <v>0</v>
      </c>
      <c r="X25" s="153">
        <v>0</v>
      </c>
      <c r="Y25" s="153">
        <v>16839947</v>
      </c>
      <c r="Z25" s="153">
        <v>0</v>
      </c>
      <c r="AA25" s="153">
        <v>0</v>
      </c>
      <c r="AB25" s="153">
        <v>0</v>
      </c>
      <c r="AC25" s="11"/>
      <c r="AE25" s="91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</row>
    <row r="26" spans="1:76" s="10" customFormat="1" ht="25.5" customHeight="1" x14ac:dyDescent="0.2">
      <c r="A26" s="425"/>
      <c r="B26" s="425"/>
      <c r="C26" s="425"/>
      <c r="D26" s="432"/>
      <c r="E26" s="432"/>
      <c r="F26" s="434" t="s">
        <v>375</v>
      </c>
      <c r="G26" s="149" t="s">
        <v>19</v>
      </c>
      <c r="H26" s="149">
        <v>1</v>
      </c>
      <c r="I26" s="152">
        <v>0.25</v>
      </c>
      <c r="J26" s="152">
        <v>0.5</v>
      </c>
      <c r="K26" s="152">
        <v>0.75</v>
      </c>
      <c r="L26" s="152">
        <v>1</v>
      </c>
      <c r="M26" s="149">
        <v>51403</v>
      </c>
      <c r="N26" s="153">
        <v>0</v>
      </c>
      <c r="O26" s="153">
        <v>0</v>
      </c>
      <c r="P26" s="153">
        <v>0</v>
      </c>
      <c r="Q26" s="153">
        <v>0</v>
      </c>
      <c r="R26" s="153"/>
      <c r="S26" s="153">
        <v>0</v>
      </c>
      <c r="T26" s="153">
        <v>0</v>
      </c>
      <c r="U26" s="153">
        <v>0</v>
      </c>
      <c r="V26" s="153">
        <v>0</v>
      </c>
      <c r="W26" s="153">
        <v>0</v>
      </c>
      <c r="X26" s="153">
        <v>0</v>
      </c>
      <c r="Y26" s="153">
        <v>16839947</v>
      </c>
      <c r="Z26" s="153">
        <v>0</v>
      </c>
      <c r="AA26" s="153">
        <v>0</v>
      </c>
      <c r="AB26" s="153">
        <v>0</v>
      </c>
      <c r="AC26" s="11"/>
      <c r="AE26" s="91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</row>
    <row r="27" spans="1:76" s="10" customFormat="1" ht="25.5" customHeight="1" x14ac:dyDescent="0.2">
      <c r="A27" s="425"/>
      <c r="B27" s="425"/>
      <c r="C27" s="425"/>
      <c r="D27" s="432"/>
      <c r="E27" s="432"/>
      <c r="F27" s="434"/>
      <c r="G27" s="149" t="s">
        <v>19</v>
      </c>
      <c r="H27" s="149">
        <v>1</v>
      </c>
      <c r="I27" s="152">
        <v>0.25</v>
      </c>
      <c r="J27" s="152">
        <v>0.5</v>
      </c>
      <c r="K27" s="152">
        <v>0.75</v>
      </c>
      <c r="L27" s="152">
        <v>1</v>
      </c>
      <c r="M27" s="149">
        <v>31402</v>
      </c>
      <c r="N27" s="153">
        <v>0</v>
      </c>
      <c r="O27" s="153">
        <v>0</v>
      </c>
      <c r="P27" s="153">
        <v>0</v>
      </c>
      <c r="Q27" s="153">
        <v>0</v>
      </c>
      <c r="R27" s="153">
        <v>14887431</v>
      </c>
      <c r="S27" s="153">
        <v>0</v>
      </c>
      <c r="T27" s="153">
        <v>0</v>
      </c>
      <c r="U27" s="153">
        <v>0</v>
      </c>
      <c r="V27" s="153">
        <v>0</v>
      </c>
      <c r="W27" s="153">
        <v>0</v>
      </c>
      <c r="X27" s="153">
        <v>0</v>
      </c>
      <c r="Y27" s="153">
        <v>0</v>
      </c>
      <c r="Z27" s="153">
        <v>0</v>
      </c>
      <c r="AA27" s="153">
        <v>0</v>
      </c>
      <c r="AB27" s="153">
        <v>0</v>
      </c>
      <c r="AC27" s="11"/>
      <c r="AE27" s="91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</row>
    <row r="28" spans="1:76" s="10" customFormat="1" ht="25.5" customHeight="1" x14ac:dyDescent="0.2">
      <c r="A28" s="425"/>
      <c r="B28" s="425"/>
      <c r="C28" s="425"/>
      <c r="D28" s="432"/>
      <c r="E28" s="432"/>
      <c r="F28" s="434"/>
      <c r="G28" s="149" t="s">
        <v>19</v>
      </c>
      <c r="H28" s="149">
        <v>1</v>
      </c>
      <c r="I28" s="152">
        <v>0.25</v>
      </c>
      <c r="J28" s="152">
        <v>0.5</v>
      </c>
      <c r="K28" s="152">
        <v>0.75</v>
      </c>
      <c r="L28" s="152">
        <v>1</v>
      </c>
      <c r="M28" s="149">
        <v>31416</v>
      </c>
      <c r="N28" s="153">
        <v>0</v>
      </c>
      <c r="O28" s="153">
        <v>0</v>
      </c>
      <c r="P28" s="153">
        <v>0</v>
      </c>
      <c r="Q28" s="153">
        <v>0</v>
      </c>
      <c r="R28" s="153">
        <v>9794088</v>
      </c>
      <c r="S28" s="153">
        <v>0</v>
      </c>
      <c r="T28" s="153">
        <v>0</v>
      </c>
      <c r="U28" s="153">
        <v>0</v>
      </c>
      <c r="V28" s="153">
        <v>0</v>
      </c>
      <c r="W28" s="153">
        <v>0</v>
      </c>
      <c r="X28" s="153">
        <v>0</v>
      </c>
      <c r="Y28" s="153">
        <v>0</v>
      </c>
      <c r="Z28" s="153">
        <v>0</v>
      </c>
      <c r="AA28" s="153">
        <v>0</v>
      </c>
      <c r="AB28" s="153">
        <v>0</v>
      </c>
      <c r="AC28" s="11"/>
      <c r="AE28" s="91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</row>
    <row r="29" spans="1:76" s="10" customFormat="1" ht="25.5" customHeight="1" x14ac:dyDescent="0.2">
      <c r="A29" s="425"/>
      <c r="B29" s="425"/>
      <c r="C29" s="425"/>
      <c r="D29" s="432"/>
      <c r="E29" s="432"/>
      <c r="F29" s="434" t="s">
        <v>376</v>
      </c>
      <c r="G29" s="149" t="s">
        <v>19</v>
      </c>
      <c r="H29" s="149">
        <v>1</v>
      </c>
      <c r="I29" s="152">
        <v>0.25</v>
      </c>
      <c r="J29" s="152">
        <v>0.5</v>
      </c>
      <c r="K29" s="152">
        <v>0.75</v>
      </c>
      <c r="L29" s="152">
        <v>1</v>
      </c>
      <c r="M29" s="149">
        <v>31404</v>
      </c>
      <c r="N29" s="153">
        <v>0</v>
      </c>
      <c r="O29" s="153">
        <v>0</v>
      </c>
      <c r="P29" s="153">
        <v>0</v>
      </c>
      <c r="Q29" s="153">
        <v>0</v>
      </c>
      <c r="R29" s="153">
        <v>477529480</v>
      </c>
      <c r="S29" s="153">
        <v>0</v>
      </c>
      <c r="T29" s="153">
        <v>0</v>
      </c>
      <c r="U29" s="153">
        <v>0</v>
      </c>
      <c r="V29" s="153">
        <v>0</v>
      </c>
      <c r="W29" s="153">
        <v>0</v>
      </c>
      <c r="X29" s="153">
        <v>0</v>
      </c>
      <c r="Y29" s="153">
        <v>0</v>
      </c>
      <c r="Z29" s="153">
        <v>0</v>
      </c>
      <c r="AA29" s="153">
        <v>0</v>
      </c>
      <c r="AB29" s="153">
        <v>0</v>
      </c>
      <c r="AC29" s="12"/>
      <c r="AE29" s="91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</row>
    <row r="30" spans="1:76" s="10" customFormat="1" ht="25.5" customHeight="1" x14ac:dyDescent="0.2">
      <c r="A30" s="425"/>
      <c r="B30" s="425"/>
      <c r="C30" s="425"/>
      <c r="D30" s="432"/>
      <c r="E30" s="432"/>
      <c r="F30" s="434"/>
      <c r="G30" s="149" t="s">
        <v>19</v>
      </c>
      <c r="H30" s="149">
        <v>1</v>
      </c>
      <c r="I30" s="152">
        <v>0.25</v>
      </c>
      <c r="J30" s="152">
        <v>0.5</v>
      </c>
      <c r="K30" s="152">
        <v>0.75</v>
      </c>
      <c r="L30" s="152">
        <v>1</v>
      </c>
      <c r="M30" s="149">
        <v>51404</v>
      </c>
      <c r="N30" s="153">
        <v>0</v>
      </c>
      <c r="O30" s="153">
        <v>0</v>
      </c>
      <c r="P30" s="153">
        <v>0</v>
      </c>
      <c r="Q30" s="153">
        <v>0</v>
      </c>
      <c r="R30" s="153">
        <v>0</v>
      </c>
      <c r="S30" s="153">
        <v>0</v>
      </c>
      <c r="T30" s="153">
        <v>0</v>
      </c>
      <c r="U30" s="153">
        <v>0</v>
      </c>
      <c r="V30" s="153">
        <v>0</v>
      </c>
      <c r="W30" s="153">
        <v>0</v>
      </c>
      <c r="X30" s="153">
        <v>0</v>
      </c>
      <c r="Y30" s="153">
        <v>126799965</v>
      </c>
      <c r="Z30" s="153">
        <v>0</v>
      </c>
      <c r="AA30" s="153">
        <v>0</v>
      </c>
      <c r="AB30" s="153">
        <v>0</v>
      </c>
      <c r="AC30" s="11"/>
      <c r="AE30" s="91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</row>
    <row r="31" spans="1:76" s="10" customFormat="1" ht="25.5" customHeight="1" x14ac:dyDescent="0.2">
      <c r="A31" s="425"/>
      <c r="B31" s="425"/>
      <c r="C31" s="425"/>
      <c r="D31" s="432"/>
      <c r="E31" s="432"/>
      <c r="F31" s="434" t="s">
        <v>377</v>
      </c>
      <c r="G31" s="149" t="s">
        <v>19</v>
      </c>
      <c r="H31" s="149">
        <v>1</v>
      </c>
      <c r="I31" s="152" t="s">
        <v>361</v>
      </c>
      <c r="J31" s="152">
        <v>0.25</v>
      </c>
      <c r="K31" s="152">
        <v>0.75</v>
      </c>
      <c r="L31" s="152">
        <v>1</v>
      </c>
      <c r="M31" s="149">
        <v>31404</v>
      </c>
      <c r="N31" s="153">
        <v>0</v>
      </c>
      <c r="O31" s="153">
        <v>0</v>
      </c>
      <c r="P31" s="153">
        <v>0</v>
      </c>
      <c r="Q31" s="153">
        <v>0</v>
      </c>
      <c r="R31" s="153">
        <v>20700063</v>
      </c>
      <c r="S31" s="153">
        <v>0</v>
      </c>
      <c r="T31" s="153">
        <v>0</v>
      </c>
      <c r="U31" s="153">
        <v>0</v>
      </c>
      <c r="V31" s="153">
        <v>0</v>
      </c>
      <c r="W31" s="153">
        <v>0</v>
      </c>
      <c r="X31" s="153">
        <v>0</v>
      </c>
      <c r="Y31" s="153">
        <v>0</v>
      </c>
      <c r="Z31" s="153">
        <v>0</v>
      </c>
      <c r="AA31" s="153">
        <v>0</v>
      </c>
      <c r="AB31" s="153">
        <v>0</v>
      </c>
      <c r="AC31" s="11"/>
      <c r="AE31" s="91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</row>
    <row r="32" spans="1:76" s="10" customFormat="1" ht="25.5" customHeight="1" x14ac:dyDescent="0.2">
      <c r="A32" s="425"/>
      <c r="B32" s="425"/>
      <c r="C32" s="425"/>
      <c r="D32" s="432"/>
      <c r="E32" s="432"/>
      <c r="F32" s="434"/>
      <c r="G32" s="149" t="s">
        <v>19</v>
      </c>
      <c r="H32" s="149">
        <v>1</v>
      </c>
      <c r="I32" s="152" t="s">
        <v>361</v>
      </c>
      <c r="J32" s="152">
        <v>0.25</v>
      </c>
      <c r="K32" s="152">
        <v>0.75</v>
      </c>
      <c r="L32" s="152">
        <v>1</v>
      </c>
      <c r="M32" s="149">
        <v>51404</v>
      </c>
      <c r="N32" s="153">
        <v>0</v>
      </c>
      <c r="O32" s="153">
        <v>0</v>
      </c>
      <c r="P32" s="153">
        <v>0</v>
      </c>
      <c r="Q32" s="153">
        <v>0</v>
      </c>
      <c r="R32" s="153">
        <v>0</v>
      </c>
      <c r="S32" s="153">
        <v>0</v>
      </c>
      <c r="T32" s="153">
        <v>0</v>
      </c>
      <c r="U32" s="153">
        <v>0</v>
      </c>
      <c r="V32" s="153">
        <v>0</v>
      </c>
      <c r="W32" s="153">
        <v>0</v>
      </c>
      <c r="X32" s="153">
        <v>0</v>
      </c>
      <c r="Y32" s="153">
        <v>1483953</v>
      </c>
      <c r="Z32" s="153">
        <v>0</v>
      </c>
      <c r="AA32" s="153">
        <v>0</v>
      </c>
      <c r="AB32" s="153">
        <v>0</v>
      </c>
      <c r="AC32" s="11"/>
      <c r="AE32" s="91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</row>
    <row r="33" spans="1:76" s="10" customFormat="1" ht="25.5" customHeight="1" x14ac:dyDescent="0.2">
      <c r="A33" s="425"/>
      <c r="B33" s="425"/>
      <c r="C33" s="425"/>
      <c r="D33" s="432"/>
      <c r="E33" s="432"/>
      <c r="F33" s="434" t="s">
        <v>378</v>
      </c>
      <c r="G33" s="149" t="s">
        <v>26</v>
      </c>
      <c r="H33" s="152">
        <v>0.25</v>
      </c>
      <c r="I33" s="152">
        <v>0.25</v>
      </c>
      <c r="J33" s="152">
        <v>0.25</v>
      </c>
      <c r="K33" s="152">
        <v>0.25</v>
      </c>
      <c r="L33" s="152">
        <v>0.25</v>
      </c>
      <c r="M33" s="149">
        <v>31404</v>
      </c>
      <c r="N33" s="153">
        <v>0</v>
      </c>
      <c r="O33" s="153">
        <v>0</v>
      </c>
      <c r="P33" s="153">
        <v>0</v>
      </c>
      <c r="Q33" s="153">
        <v>0</v>
      </c>
      <c r="R33" s="153">
        <v>14068052</v>
      </c>
      <c r="S33" s="153">
        <v>0</v>
      </c>
      <c r="T33" s="153">
        <v>0</v>
      </c>
      <c r="U33" s="153">
        <v>0</v>
      </c>
      <c r="V33" s="153">
        <v>0</v>
      </c>
      <c r="W33" s="153">
        <v>0</v>
      </c>
      <c r="X33" s="153">
        <v>0</v>
      </c>
      <c r="Y33" s="153">
        <v>0</v>
      </c>
      <c r="Z33" s="153">
        <v>0</v>
      </c>
      <c r="AA33" s="153">
        <v>0</v>
      </c>
      <c r="AB33" s="153">
        <v>0</v>
      </c>
      <c r="AC33" s="11"/>
      <c r="AE33" s="91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</row>
    <row r="34" spans="1:76" s="10" customFormat="1" ht="25.5" customHeight="1" x14ac:dyDescent="0.2">
      <c r="A34" s="425"/>
      <c r="B34" s="425"/>
      <c r="C34" s="425"/>
      <c r="D34" s="432"/>
      <c r="E34" s="432"/>
      <c r="F34" s="434"/>
      <c r="G34" s="149" t="s">
        <v>26</v>
      </c>
      <c r="H34" s="152">
        <v>0.25</v>
      </c>
      <c r="I34" s="152">
        <v>0.25</v>
      </c>
      <c r="J34" s="152">
        <v>0.25</v>
      </c>
      <c r="K34" s="152">
        <v>0.25</v>
      </c>
      <c r="L34" s="152">
        <v>0.25</v>
      </c>
      <c r="M34" s="149">
        <v>51403</v>
      </c>
      <c r="N34" s="153">
        <v>0</v>
      </c>
      <c r="O34" s="153">
        <v>0</v>
      </c>
      <c r="P34" s="153">
        <v>0</v>
      </c>
      <c r="Q34" s="153">
        <v>0</v>
      </c>
      <c r="R34" s="153">
        <v>0</v>
      </c>
      <c r="S34" s="153">
        <v>0</v>
      </c>
      <c r="T34" s="153">
        <v>0</v>
      </c>
      <c r="U34" s="153">
        <v>0</v>
      </c>
      <c r="V34" s="153">
        <v>0</v>
      </c>
      <c r="W34" s="153">
        <v>0</v>
      </c>
      <c r="X34" s="153">
        <v>0</v>
      </c>
      <c r="Y34" s="153">
        <v>1483953</v>
      </c>
      <c r="Z34" s="153">
        <v>0</v>
      </c>
      <c r="AA34" s="153">
        <v>0</v>
      </c>
      <c r="AB34" s="153">
        <v>0</v>
      </c>
      <c r="AC34" s="11"/>
      <c r="AE34" s="91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</row>
    <row r="35" spans="1:76" s="10" customFormat="1" ht="25.5" customHeight="1" x14ac:dyDescent="0.2">
      <c r="A35" s="425"/>
      <c r="B35" s="443" t="s">
        <v>379</v>
      </c>
      <c r="C35" s="425" t="s">
        <v>380</v>
      </c>
      <c r="D35" s="432"/>
      <c r="E35" s="432"/>
      <c r="F35" s="151" t="s">
        <v>381</v>
      </c>
      <c r="G35" s="149" t="s">
        <v>19</v>
      </c>
      <c r="H35" s="149">
        <v>4</v>
      </c>
      <c r="I35" s="152">
        <v>0.25</v>
      </c>
      <c r="J35" s="152">
        <v>0.25</v>
      </c>
      <c r="K35" s="152">
        <v>0.25</v>
      </c>
      <c r="L35" s="152">
        <v>0.25</v>
      </c>
      <c r="M35" s="149">
        <v>50212</v>
      </c>
      <c r="N35" s="153">
        <v>0</v>
      </c>
      <c r="O35" s="153">
        <v>0</v>
      </c>
      <c r="P35" s="153">
        <v>0</v>
      </c>
      <c r="Q35" s="153">
        <v>0</v>
      </c>
      <c r="R35" s="153">
        <v>0</v>
      </c>
      <c r="S35" s="153">
        <v>0</v>
      </c>
      <c r="T35" s="153">
        <v>0</v>
      </c>
      <c r="U35" s="153">
        <v>0</v>
      </c>
      <c r="V35" s="153">
        <v>0</v>
      </c>
      <c r="W35" s="153">
        <v>0</v>
      </c>
      <c r="X35" s="153">
        <v>0</v>
      </c>
      <c r="Y35" s="153">
        <v>0</v>
      </c>
      <c r="Z35" s="153">
        <v>107923840</v>
      </c>
      <c r="AA35" s="153">
        <v>0</v>
      </c>
      <c r="AB35" s="153">
        <v>0</v>
      </c>
      <c r="AC35" s="11"/>
      <c r="AE35" s="91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</row>
    <row r="36" spans="1:76" s="10" customFormat="1" ht="25.5" customHeight="1" x14ac:dyDescent="0.2">
      <c r="A36" s="425"/>
      <c r="B36" s="443"/>
      <c r="C36" s="425"/>
      <c r="D36" s="432"/>
      <c r="E36" s="432"/>
      <c r="F36" s="151" t="s">
        <v>382</v>
      </c>
      <c r="G36" s="149" t="s">
        <v>19</v>
      </c>
      <c r="H36" s="149">
        <v>1</v>
      </c>
      <c r="I36" s="152" t="s">
        <v>361</v>
      </c>
      <c r="J36" s="152">
        <v>0.5</v>
      </c>
      <c r="K36" s="152" t="s">
        <v>361</v>
      </c>
      <c r="L36" s="152">
        <v>1</v>
      </c>
      <c r="M36" s="149">
        <v>50203</v>
      </c>
      <c r="N36" s="153">
        <v>0</v>
      </c>
      <c r="O36" s="153">
        <v>0</v>
      </c>
      <c r="P36" s="153">
        <v>0</v>
      </c>
      <c r="Q36" s="153">
        <v>0</v>
      </c>
      <c r="R36" s="153">
        <v>0</v>
      </c>
      <c r="S36" s="153">
        <v>0</v>
      </c>
      <c r="T36" s="153">
        <v>0</v>
      </c>
      <c r="U36" s="153">
        <v>0</v>
      </c>
      <c r="V36" s="153">
        <v>0</v>
      </c>
      <c r="W36" s="153">
        <v>0</v>
      </c>
      <c r="X36" s="153">
        <v>0</v>
      </c>
      <c r="Y36" s="153">
        <v>0</v>
      </c>
      <c r="Z36" s="153">
        <v>0</v>
      </c>
      <c r="AA36" s="153">
        <v>0</v>
      </c>
      <c r="AB36" s="153">
        <v>0</v>
      </c>
      <c r="AC36" s="11"/>
      <c r="AE36" s="91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</row>
    <row r="37" spans="1:76" s="10" customFormat="1" ht="25.5" customHeight="1" x14ac:dyDescent="0.2">
      <c r="A37" s="425"/>
      <c r="B37" s="443"/>
      <c r="C37" s="425"/>
      <c r="D37" s="432"/>
      <c r="E37" s="432"/>
      <c r="F37" s="434" t="s">
        <v>383</v>
      </c>
      <c r="G37" s="149" t="s">
        <v>19</v>
      </c>
      <c r="H37" s="149">
        <v>28</v>
      </c>
      <c r="I37" s="152">
        <v>0.25</v>
      </c>
      <c r="J37" s="152">
        <v>0.5</v>
      </c>
      <c r="K37" s="152">
        <v>0.75</v>
      </c>
      <c r="L37" s="152">
        <v>1</v>
      </c>
      <c r="M37" s="149">
        <v>50217</v>
      </c>
      <c r="N37" s="153">
        <v>0</v>
      </c>
      <c r="O37" s="153">
        <v>0</v>
      </c>
      <c r="P37" s="153">
        <v>0</v>
      </c>
      <c r="Q37" s="153">
        <v>0</v>
      </c>
      <c r="R37" s="153">
        <v>0</v>
      </c>
      <c r="S37" s="153">
        <v>0</v>
      </c>
      <c r="T37" s="153">
        <v>0</v>
      </c>
      <c r="U37" s="153">
        <v>0</v>
      </c>
      <c r="V37" s="153">
        <v>0</v>
      </c>
      <c r="W37" s="153">
        <v>0</v>
      </c>
      <c r="X37" s="153">
        <v>0</v>
      </c>
      <c r="Y37" s="153">
        <v>0</v>
      </c>
      <c r="Z37" s="153">
        <v>24280858</v>
      </c>
      <c r="AA37" s="153">
        <v>0</v>
      </c>
      <c r="AB37" s="153">
        <v>0</v>
      </c>
      <c r="AC37" s="11"/>
      <c r="AE37" s="91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</row>
    <row r="38" spans="1:76" s="10" customFormat="1" ht="25.5" customHeight="1" x14ac:dyDescent="0.2">
      <c r="A38" s="425"/>
      <c r="B38" s="443"/>
      <c r="C38" s="425"/>
      <c r="D38" s="433"/>
      <c r="E38" s="433"/>
      <c r="F38" s="434"/>
      <c r="G38" s="149" t="s">
        <v>19</v>
      </c>
      <c r="H38" s="149">
        <v>28</v>
      </c>
      <c r="I38" s="152">
        <v>0.25</v>
      </c>
      <c r="J38" s="152">
        <v>0.5</v>
      </c>
      <c r="K38" s="152">
        <v>0.75</v>
      </c>
      <c r="L38" s="152">
        <v>1</v>
      </c>
      <c r="M38" s="149">
        <v>50212</v>
      </c>
      <c r="N38" s="153">
        <v>0</v>
      </c>
      <c r="O38" s="153">
        <v>0</v>
      </c>
      <c r="P38" s="153">
        <v>0</v>
      </c>
      <c r="Q38" s="153">
        <v>0</v>
      </c>
      <c r="R38" s="153">
        <v>0</v>
      </c>
      <c r="S38" s="153">
        <v>0</v>
      </c>
      <c r="T38" s="153">
        <v>0</v>
      </c>
      <c r="U38" s="153">
        <v>0</v>
      </c>
      <c r="V38" s="153">
        <v>0</v>
      </c>
      <c r="W38" s="153">
        <v>0</v>
      </c>
      <c r="X38" s="153">
        <v>0</v>
      </c>
      <c r="Y38" s="153">
        <v>0</v>
      </c>
      <c r="Z38" s="153">
        <v>22394197</v>
      </c>
      <c r="AA38" s="153">
        <v>0</v>
      </c>
      <c r="AB38" s="153">
        <v>0</v>
      </c>
      <c r="AC38" s="11"/>
      <c r="AE38" s="91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</row>
    <row r="39" spans="1:76" s="10" customFormat="1" ht="57" x14ac:dyDescent="0.2">
      <c r="A39" s="425"/>
      <c r="B39" s="443"/>
      <c r="C39" s="149" t="s">
        <v>384</v>
      </c>
      <c r="D39" s="431" t="s">
        <v>359</v>
      </c>
      <c r="E39" s="431">
        <v>2020051290038</v>
      </c>
      <c r="F39" s="151" t="s">
        <v>385</v>
      </c>
      <c r="G39" s="149" t="s">
        <v>19</v>
      </c>
      <c r="H39" s="149">
        <v>2</v>
      </c>
      <c r="I39" s="152" t="s">
        <v>361</v>
      </c>
      <c r="J39" s="152">
        <v>0.25</v>
      </c>
      <c r="K39" s="152">
        <v>0.75</v>
      </c>
      <c r="L39" s="152">
        <v>1</v>
      </c>
      <c r="M39" s="149">
        <v>50204</v>
      </c>
      <c r="N39" s="153">
        <v>0</v>
      </c>
      <c r="O39" s="153">
        <v>0</v>
      </c>
      <c r="P39" s="153">
        <v>0</v>
      </c>
      <c r="Q39" s="153">
        <v>0</v>
      </c>
      <c r="R39" s="153">
        <v>0</v>
      </c>
      <c r="S39" s="153">
        <v>0</v>
      </c>
      <c r="T39" s="153">
        <v>0</v>
      </c>
      <c r="U39" s="153">
        <v>0</v>
      </c>
      <c r="V39" s="153">
        <v>0</v>
      </c>
      <c r="W39" s="153">
        <v>0</v>
      </c>
      <c r="X39" s="153">
        <v>0</v>
      </c>
      <c r="Y39" s="153">
        <v>0</v>
      </c>
      <c r="Z39" s="153">
        <v>40077950</v>
      </c>
      <c r="AA39" s="153">
        <v>0</v>
      </c>
      <c r="AB39" s="153">
        <v>0</v>
      </c>
      <c r="AC39" s="153"/>
      <c r="AD39" s="11"/>
      <c r="AE39" s="91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</row>
    <row r="40" spans="1:76" s="10" customFormat="1" ht="28.5" x14ac:dyDescent="0.2">
      <c r="A40" s="425"/>
      <c r="B40" s="443"/>
      <c r="C40" s="149" t="s">
        <v>386</v>
      </c>
      <c r="D40" s="432"/>
      <c r="E40" s="432"/>
      <c r="F40" s="151" t="s">
        <v>387</v>
      </c>
      <c r="G40" s="149" t="s">
        <v>19</v>
      </c>
      <c r="H40" s="149">
        <v>2</v>
      </c>
      <c r="I40" s="152" t="s">
        <v>361</v>
      </c>
      <c r="J40" s="152">
        <v>0.25</v>
      </c>
      <c r="K40" s="152">
        <v>0.75</v>
      </c>
      <c r="L40" s="152">
        <v>1</v>
      </c>
      <c r="M40" s="149">
        <v>50206</v>
      </c>
      <c r="N40" s="153">
        <v>0</v>
      </c>
      <c r="O40" s="153">
        <v>0</v>
      </c>
      <c r="P40" s="153">
        <v>0</v>
      </c>
      <c r="Q40" s="153">
        <v>0</v>
      </c>
      <c r="R40" s="153">
        <v>0</v>
      </c>
      <c r="S40" s="153">
        <v>0</v>
      </c>
      <c r="T40" s="153">
        <v>0</v>
      </c>
      <c r="U40" s="153">
        <v>0</v>
      </c>
      <c r="V40" s="153">
        <v>0</v>
      </c>
      <c r="W40" s="153">
        <v>0</v>
      </c>
      <c r="X40" s="153">
        <v>0</v>
      </c>
      <c r="Y40" s="153">
        <v>0</v>
      </c>
      <c r="Z40" s="153">
        <v>32978000</v>
      </c>
      <c r="AA40" s="153">
        <v>0</v>
      </c>
      <c r="AB40" s="153">
        <v>0</v>
      </c>
      <c r="AC40" s="11"/>
      <c r="AE40" s="91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</row>
    <row r="41" spans="1:76" s="10" customFormat="1" x14ac:dyDescent="0.2">
      <c r="A41" s="425"/>
      <c r="B41" s="443"/>
      <c r="C41" s="425" t="s">
        <v>388</v>
      </c>
      <c r="D41" s="432"/>
      <c r="E41" s="432"/>
      <c r="F41" s="151" t="s">
        <v>389</v>
      </c>
      <c r="G41" s="149" t="s">
        <v>19</v>
      </c>
      <c r="H41" s="149">
        <v>1</v>
      </c>
      <c r="I41" s="152" t="s">
        <v>361</v>
      </c>
      <c r="J41" s="152">
        <v>0.25</v>
      </c>
      <c r="K41" s="152">
        <v>0.75</v>
      </c>
      <c r="L41" s="152">
        <v>1</v>
      </c>
      <c r="M41" s="149">
        <v>50207</v>
      </c>
      <c r="N41" s="153">
        <v>0</v>
      </c>
      <c r="O41" s="153">
        <v>0</v>
      </c>
      <c r="P41" s="153">
        <v>0</v>
      </c>
      <c r="Q41" s="153">
        <v>0</v>
      </c>
      <c r="R41" s="153">
        <v>0</v>
      </c>
      <c r="S41" s="153">
        <v>0</v>
      </c>
      <c r="T41" s="153">
        <v>0</v>
      </c>
      <c r="U41" s="153">
        <v>0</v>
      </c>
      <c r="V41" s="153">
        <v>0</v>
      </c>
      <c r="W41" s="153">
        <v>0</v>
      </c>
      <c r="X41" s="153">
        <v>0</v>
      </c>
      <c r="Y41" s="153">
        <v>0</v>
      </c>
      <c r="Z41" s="153">
        <v>10993657</v>
      </c>
      <c r="AA41" s="153">
        <v>0</v>
      </c>
      <c r="AB41" s="153">
        <v>0</v>
      </c>
      <c r="AC41" s="11"/>
      <c r="AE41" s="91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</row>
    <row r="42" spans="1:76" s="10" customFormat="1" ht="28.5" x14ac:dyDescent="0.2">
      <c r="A42" s="425"/>
      <c r="B42" s="443"/>
      <c r="C42" s="425"/>
      <c r="D42" s="432"/>
      <c r="E42" s="432"/>
      <c r="F42" s="151" t="s">
        <v>390</v>
      </c>
      <c r="G42" s="149" t="s">
        <v>19</v>
      </c>
      <c r="H42" s="149">
        <v>1</v>
      </c>
      <c r="I42" s="152" t="s">
        <v>361</v>
      </c>
      <c r="J42" s="152">
        <v>0.25</v>
      </c>
      <c r="K42" s="152">
        <v>0.75</v>
      </c>
      <c r="L42" s="152">
        <v>1</v>
      </c>
      <c r="M42" s="149">
        <v>50207</v>
      </c>
      <c r="N42" s="153">
        <v>0</v>
      </c>
      <c r="O42" s="153">
        <v>0</v>
      </c>
      <c r="P42" s="153">
        <v>0</v>
      </c>
      <c r="Q42" s="153">
        <v>0</v>
      </c>
      <c r="R42" s="153">
        <v>0</v>
      </c>
      <c r="S42" s="153">
        <v>0</v>
      </c>
      <c r="T42" s="153">
        <v>0</v>
      </c>
      <c r="U42" s="153">
        <v>0</v>
      </c>
      <c r="V42" s="153">
        <v>0</v>
      </c>
      <c r="W42" s="153">
        <v>0</v>
      </c>
      <c r="X42" s="153">
        <v>0</v>
      </c>
      <c r="Y42" s="153">
        <v>0</v>
      </c>
      <c r="Z42" s="153">
        <v>30000000</v>
      </c>
      <c r="AA42" s="153">
        <v>0</v>
      </c>
      <c r="AB42" s="153">
        <v>0</v>
      </c>
      <c r="AC42" s="11"/>
      <c r="AE42" s="91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</row>
    <row r="43" spans="1:76" s="10" customFormat="1" ht="42.75" x14ac:dyDescent="0.2">
      <c r="A43" s="425"/>
      <c r="B43" s="443"/>
      <c r="C43" s="425" t="s">
        <v>391</v>
      </c>
      <c r="D43" s="432"/>
      <c r="E43" s="432"/>
      <c r="F43" s="151" t="s">
        <v>392</v>
      </c>
      <c r="G43" s="149" t="s">
        <v>19</v>
      </c>
      <c r="H43" s="149">
        <v>1</v>
      </c>
      <c r="I43" s="152">
        <v>0.25</v>
      </c>
      <c r="J43" s="152">
        <v>0.5</v>
      </c>
      <c r="K43" s="152">
        <v>0.75</v>
      </c>
      <c r="L43" s="152">
        <v>1</v>
      </c>
      <c r="M43" s="149">
        <v>50212</v>
      </c>
      <c r="N43" s="153">
        <v>0</v>
      </c>
      <c r="O43" s="153">
        <v>0</v>
      </c>
      <c r="P43" s="153">
        <v>0</v>
      </c>
      <c r="Q43" s="153">
        <v>0</v>
      </c>
      <c r="R43" s="153">
        <v>0</v>
      </c>
      <c r="S43" s="153">
        <v>0</v>
      </c>
      <c r="T43" s="153">
        <v>0</v>
      </c>
      <c r="U43" s="153">
        <v>0</v>
      </c>
      <c r="V43" s="153">
        <v>0</v>
      </c>
      <c r="W43" s="153">
        <v>0</v>
      </c>
      <c r="X43" s="153">
        <v>0</v>
      </c>
      <c r="Y43" s="153">
        <v>0</v>
      </c>
      <c r="Z43" s="153">
        <v>8735079</v>
      </c>
      <c r="AA43" s="153">
        <v>0</v>
      </c>
      <c r="AB43" s="153">
        <v>0</v>
      </c>
      <c r="AC43" s="153"/>
      <c r="AE43" s="91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</row>
    <row r="44" spans="1:76" s="10" customFormat="1" ht="42.75" x14ac:dyDescent="0.2">
      <c r="A44" s="425"/>
      <c r="B44" s="443"/>
      <c r="C44" s="425"/>
      <c r="D44" s="432"/>
      <c r="E44" s="432"/>
      <c r="F44" s="151" t="s">
        <v>392</v>
      </c>
      <c r="G44" s="149" t="s">
        <v>19</v>
      </c>
      <c r="H44" s="149">
        <v>1</v>
      </c>
      <c r="I44" s="152">
        <v>0.25</v>
      </c>
      <c r="J44" s="152">
        <v>0.5</v>
      </c>
      <c r="K44" s="152">
        <v>0.75</v>
      </c>
      <c r="L44" s="152">
        <v>1</v>
      </c>
      <c r="M44" s="149">
        <v>50209</v>
      </c>
      <c r="N44" s="153">
        <v>0</v>
      </c>
      <c r="O44" s="153">
        <v>0</v>
      </c>
      <c r="P44" s="153">
        <v>0</v>
      </c>
      <c r="Q44" s="153">
        <v>0</v>
      </c>
      <c r="R44" s="153">
        <v>0</v>
      </c>
      <c r="S44" s="153">
        <v>0</v>
      </c>
      <c r="T44" s="153">
        <v>0</v>
      </c>
      <c r="U44" s="153">
        <v>0</v>
      </c>
      <c r="V44" s="153">
        <v>0</v>
      </c>
      <c r="W44" s="153">
        <v>0</v>
      </c>
      <c r="X44" s="153">
        <v>0</v>
      </c>
      <c r="Y44" s="153">
        <v>0</v>
      </c>
      <c r="Z44" s="153">
        <v>2551994</v>
      </c>
      <c r="AA44" s="153">
        <v>0</v>
      </c>
      <c r="AB44" s="153">
        <v>0</v>
      </c>
      <c r="AC44" s="153"/>
      <c r="AE44" s="91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</row>
    <row r="45" spans="1:76" s="10" customFormat="1" ht="42.75" x14ac:dyDescent="0.2">
      <c r="A45" s="425"/>
      <c r="B45" s="443"/>
      <c r="C45" s="149" t="s">
        <v>393</v>
      </c>
      <c r="D45" s="432"/>
      <c r="E45" s="432"/>
      <c r="F45" s="151" t="s">
        <v>394</v>
      </c>
      <c r="G45" s="149" t="s">
        <v>19</v>
      </c>
      <c r="H45" s="149">
        <v>1</v>
      </c>
      <c r="I45" s="152">
        <v>0.25</v>
      </c>
      <c r="J45" s="152">
        <v>0.5</v>
      </c>
      <c r="K45" s="152">
        <v>0.75</v>
      </c>
      <c r="L45" s="152">
        <v>1</v>
      </c>
      <c r="M45" s="149">
        <v>50210</v>
      </c>
      <c r="N45" s="153">
        <v>0</v>
      </c>
      <c r="O45" s="153">
        <v>0</v>
      </c>
      <c r="P45" s="153">
        <v>0</v>
      </c>
      <c r="Q45" s="153">
        <v>0</v>
      </c>
      <c r="R45" s="153">
        <v>0</v>
      </c>
      <c r="S45" s="153">
        <v>0</v>
      </c>
      <c r="T45" s="153">
        <v>0</v>
      </c>
      <c r="U45" s="153">
        <v>0</v>
      </c>
      <c r="V45" s="153">
        <v>0</v>
      </c>
      <c r="W45" s="153">
        <v>0</v>
      </c>
      <c r="X45" s="153">
        <v>0</v>
      </c>
      <c r="Y45" s="153">
        <v>0</v>
      </c>
      <c r="Z45" s="153">
        <v>78888664</v>
      </c>
      <c r="AA45" s="153">
        <v>0</v>
      </c>
      <c r="AB45" s="153">
        <v>0</v>
      </c>
      <c r="AC45" s="153"/>
      <c r="AE45" s="91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</row>
    <row r="46" spans="1:76" s="10" customFormat="1" ht="28.5" x14ac:dyDescent="0.2">
      <c r="A46" s="425"/>
      <c r="B46" s="443"/>
      <c r="C46" s="425" t="s">
        <v>395</v>
      </c>
      <c r="D46" s="432"/>
      <c r="E46" s="432"/>
      <c r="F46" s="151" t="s">
        <v>396</v>
      </c>
      <c r="G46" s="149" t="s">
        <v>19</v>
      </c>
      <c r="H46" s="149">
        <v>1</v>
      </c>
      <c r="I46" s="152">
        <v>0.25</v>
      </c>
      <c r="J46" s="152">
        <v>0.5</v>
      </c>
      <c r="K46" s="152">
        <v>0.75</v>
      </c>
      <c r="L46" s="152">
        <v>1</v>
      </c>
      <c r="M46" s="149">
        <v>50208</v>
      </c>
      <c r="N46" s="153">
        <v>0</v>
      </c>
      <c r="O46" s="153">
        <v>0</v>
      </c>
      <c r="P46" s="153">
        <v>0</v>
      </c>
      <c r="Q46" s="153">
        <v>0</v>
      </c>
      <c r="R46" s="153">
        <v>0</v>
      </c>
      <c r="S46" s="153">
        <v>0</v>
      </c>
      <c r="T46" s="153">
        <v>0</v>
      </c>
      <c r="U46" s="153">
        <v>0</v>
      </c>
      <c r="V46" s="153">
        <v>0</v>
      </c>
      <c r="W46" s="153">
        <v>0</v>
      </c>
      <c r="X46" s="153">
        <v>0</v>
      </c>
      <c r="Y46" s="153">
        <v>0</v>
      </c>
      <c r="Z46" s="153">
        <v>12050000</v>
      </c>
      <c r="AA46" s="153">
        <v>0</v>
      </c>
      <c r="AB46" s="153">
        <v>0</v>
      </c>
      <c r="AC46" s="153"/>
      <c r="AE46" s="91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2"/>
      <c r="BW46" s="82"/>
      <c r="BX46" s="82"/>
    </row>
    <row r="47" spans="1:76" s="10" customFormat="1" ht="42.75" x14ac:dyDescent="0.2">
      <c r="A47" s="425"/>
      <c r="B47" s="443"/>
      <c r="C47" s="425"/>
      <c r="D47" s="432"/>
      <c r="E47" s="432"/>
      <c r="F47" s="151" t="s">
        <v>397</v>
      </c>
      <c r="G47" s="149" t="s">
        <v>19</v>
      </c>
      <c r="H47" s="149">
        <v>312</v>
      </c>
      <c r="I47" s="152">
        <v>0.25</v>
      </c>
      <c r="J47" s="152">
        <v>0.5</v>
      </c>
      <c r="K47" s="152">
        <v>0.75</v>
      </c>
      <c r="L47" s="152">
        <v>1</v>
      </c>
      <c r="M47" s="149">
        <v>60211</v>
      </c>
      <c r="N47" s="153">
        <v>0</v>
      </c>
      <c r="O47" s="153">
        <v>20210574</v>
      </c>
      <c r="P47" s="153">
        <v>0</v>
      </c>
      <c r="Q47" s="153">
        <v>0</v>
      </c>
      <c r="R47" s="153">
        <v>0</v>
      </c>
      <c r="S47" s="153">
        <v>0</v>
      </c>
      <c r="T47" s="153">
        <v>0</v>
      </c>
      <c r="U47" s="153">
        <v>0</v>
      </c>
      <c r="V47" s="153">
        <v>0</v>
      </c>
      <c r="W47" s="153">
        <v>0</v>
      </c>
      <c r="X47" s="153">
        <v>0</v>
      </c>
      <c r="Y47" s="153">
        <v>0</v>
      </c>
      <c r="Z47" s="153"/>
      <c r="AA47" s="153">
        <v>0</v>
      </c>
      <c r="AB47" s="153">
        <v>0</v>
      </c>
      <c r="AC47" s="11"/>
      <c r="AE47" s="91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</row>
    <row r="48" spans="1:76" s="10" customFormat="1" ht="28.5" x14ac:dyDescent="0.2">
      <c r="A48" s="425"/>
      <c r="B48" s="443"/>
      <c r="C48" s="425"/>
      <c r="D48" s="432"/>
      <c r="E48" s="432"/>
      <c r="F48" s="151" t="s">
        <v>398</v>
      </c>
      <c r="G48" s="149" t="s">
        <v>19</v>
      </c>
      <c r="H48" s="149">
        <v>4</v>
      </c>
      <c r="I48" s="152">
        <v>0.25</v>
      </c>
      <c r="J48" s="152">
        <v>0.5</v>
      </c>
      <c r="K48" s="152">
        <v>0.75</v>
      </c>
      <c r="L48" s="152">
        <v>1</v>
      </c>
      <c r="M48" s="149">
        <v>50208</v>
      </c>
      <c r="N48" s="153">
        <v>0</v>
      </c>
      <c r="O48" s="153"/>
      <c r="P48" s="153">
        <v>0</v>
      </c>
      <c r="Q48" s="153">
        <v>0</v>
      </c>
      <c r="R48" s="153">
        <v>0</v>
      </c>
      <c r="S48" s="153">
        <v>0</v>
      </c>
      <c r="T48" s="153">
        <v>0</v>
      </c>
      <c r="U48" s="153">
        <v>0</v>
      </c>
      <c r="V48" s="153">
        <v>0</v>
      </c>
      <c r="W48" s="153">
        <v>0</v>
      </c>
      <c r="X48" s="153">
        <v>0</v>
      </c>
      <c r="Y48" s="153">
        <v>0</v>
      </c>
      <c r="Z48" s="153">
        <v>24268436</v>
      </c>
      <c r="AA48" s="153">
        <v>0</v>
      </c>
      <c r="AB48" s="153">
        <v>0</v>
      </c>
      <c r="AC48" s="11"/>
      <c r="AE48" s="91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  <c r="BX48" s="82"/>
    </row>
    <row r="49" spans="1:76" s="10" customFormat="1" ht="28.5" x14ac:dyDescent="0.2">
      <c r="A49" s="425"/>
      <c r="B49" s="443"/>
      <c r="C49" s="425"/>
      <c r="D49" s="432"/>
      <c r="E49" s="432"/>
      <c r="F49" s="151" t="s">
        <v>399</v>
      </c>
      <c r="G49" s="149" t="s">
        <v>19</v>
      </c>
      <c r="H49" s="149">
        <v>10</v>
      </c>
      <c r="I49" s="152">
        <v>0.25</v>
      </c>
      <c r="J49" s="152">
        <v>0.5</v>
      </c>
      <c r="K49" s="152">
        <v>0.75</v>
      </c>
      <c r="L49" s="152">
        <v>1</v>
      </c>
      <c r="M49" s="149">
        <v>60211</v>
      </c>
      <c r="N49" s="153">
        <v>0</v>
      </c>
      <c r="O49" s="153">
        <v>6063172</v>
      </c>
      <c r="P49" s="153">
        <v>0</v>
      </c>
      <c r="Q49" s="153">
        <v>0</v>
      </c>
      <c r="R49" s="153">
        <v>0</v>
      </c>
      <c r="S49" s="153">
        <v>0</v>
      </c>
      <c r="T49" s="153">
        <v>0</v>
      </c>
      <c r="U49" s="153">
        <v>0</v>
      </c>
      <c r="V49" s="153">
        <v>0</v>
      </c>
      <c r="W49" s="153">
        <v>0</v>
      </c>
      <c r="X49" s="153">
        <v>0</v>
      </c>
      <c r="Y49" s="153">
        <v>0</v>
      </c>
      <c r="Z49" s="153">
        <v>0</v>
      </c>
      <c r="AA49" s="153">
        <v>0</v>
      </c>
      <c r="AB49" s="153">
        <v>0</v>
      </c>
      <c r="AC49" s="11"/>
      <c r="AE49" s="91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</row>
    <row r="50" spans="1:76" s="10" customFormat="1" ht="28.5" x14ac:dyDescent="0.2">
      <c r="A50" s="425"/>
      <c r="B50" s="443"/>
      <c r="C50" s="425"/>
      <c r="D50" s="432"/>
      <c r="E50" s="432"/>
      <c r="F50" s="151" t="s">
        <v>400</v>
      </c>
      <c r="G50" s="149" t="s">
        <v>19</v>
      </c>
      <c r="H50" s="149">
        <v>1</v>
      </c>
      <c r="I50" s="152">
        <v>0.25</v>
      </c>
      <c r="J50" s="152">
        <v>0.5</v>
      </c>
      <c r="K50" s="152">
        <v>0.75</v>
      </c>
      <c r="L50" s="152">
        <v>1</v>
      </c>
      <c r="M50" s="149">
        <v>50208</v>
      </c>
      <c r="N50" s="153">
        <v>0</v>
      </c>
      <c r="O50" s="153">
        <v>0</v>
      </c>
      <c r="P50" s="153">
        <v>0</v>
      </c>
      <c r="Q50" s="153">
        <v>0</v>
      </c>
      <c r="R50" s="153">
        <v>0</v>
      </c>
      <c r="S50" s="153">
        <v>0</v>
      </c>
      <c r="T50" s="153">
        <v>0</v>
      </c>
      <c r="U50" s="153">
        <v>0</v>
      </c>
      <c r="V50" s="153">
        <v>0</v>
      </c>
      <c r="W50" s="153">
        <v>0</v>
      </c>
      <c r="X50" s="153">
        <v>0</v>
      </c>
      <c r="Y50" s="153">
        <v>0</v>
      </c>
      <c r="Z50" s="153">
        <v>52022028</v>
      </c>
      <c r="AA50" s="153">
        <v>0</v>
      </c>
      <c r="AB50" s="153">
        <v>0</v>
      </c>
      <c r="AC50" s="11"/>
      <c r="AE50" s="91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</row>
    <row r="51" spans="1:76" s="10" customFormat="1" ht="28.5" x14ac:dyDescent="0.2">
      <c r="A51" s="425"/>
      <c r="B51" s="443"/>
      <c r="C51" s="425" t="s">
        <v>401</v>
      </c>
      <c r="D51" s="432"/>
      <c r="E51" s="432"/>
      <c r="F51" s="151" t="s">
        <v>402</v>
      </c>
      <c r="G51" s="149" t="s">
        <v>26</v>
      </c>
      <c r="H51" s="152">
        <v>1</v>
      </c>
      <c r="I51" s="152" t="s">
        <v>361</v>
      </c>
      <c r="J51" s="152">
        <v>0.25</v>
      </c>
      <c r="K51" s="152">
        <v>0.75</v>
      </c>
      <c r="L51" s="152">
        <v>1</v>
      </c>
      <c r="M51" s="149">
        <v>50205</v>
      </c>
      <c r="N51" s="153">
        <v>0</v>
      </c>
      <c r="O51" s="153">
        <v>0</v>
      </c>
      <c r="P51" s="153">
        <v>0</v>
      </c>
      <c r="Q51" s="153">
        <v>0</v>
      </c>
      <c r="R51" s="153"/>
      <c r="S51" s="153">
        <v>0</v>
      </c>
      <c r="T51" s="153">
        <v>0</v>
      </c>
      <c r="U51" s="153">
        <v>0</v>
      </c>
      <c r="V51" s="153">
        <v>0</v>
      </c>
      <c r="W51" s="153">
        <v>0</v>
      </c>
      <c r="X51" s="153">
        <v>0</v>
      </c>
      <c r="Y51" s="153">
        <v>0</v>
      </c>
      <c r="Z51" s="153">
        <v>10000000</v>
      </c>
      <c r="AA51" s="153">
        <v>0</v>
      </c>
      <c r="AB51" s="153">
        <v>0</v>
      </c>
      <c r="AC51" s="12"/>
      <c r="AE51" s="91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</row>
    <row r="52" spans="1:76" s="10" customFormat="1" ht="28.5" x14ac:dyDescent="0.2">
      <c r="A52" s="425"/>
      <c r="B52" s="443"/>
      <c r="C52" s="425"/>
      <c r="D52" s="432"/>
      <c r="E52" s="432"/>
      <c r="F52" s="151" t="s">
        <v>403</v>
      </c>
      <c r="G52" s="149" t="s">
        <v>19</v>
      </c>
      <c r="H52" s="149">
        <v>1</v>
      </c>
      <c r="I52" s="152" t="s">
        <v>361</v>
      </c>
      <c r="J52" s="152">
        <v>0.25</v>
      </c>
      <c r="K52" s="152">
        <v>0.75</v>
      </c>
      <c r="L52" s="152">
        <v>1</v>
      </c>
      <c r="M52" s="149">
        <v>50205</v>
      </c>
      <c r="N52" s="153">
        <v>0</v>
      </c>
      <c r="O52" s="153">
        <v>0</v>
      </c>
      <c r="P52" s="153">
        <v>0</v>
      </c>
      <c r="Q52" s="153">
        <v>0</v>
      </c>
      <c r="R52" s="153"/>
      <c r="S52" s="153">
        <v>0</v>
      </c>
      <c r="T52" s="153">
        <v>0</v>
      </c>
      <c r="U52" s="153">
        <v>0</v>
      </c>
      <c r="V52" s="153">
        <v>0</v>
      </c>
      <c r="W52" s="153">
        <v>0</v>
      </c>
      <c r="X52" s="153">
        <v>0</v>
      </c>
      <c r="Y52" s="153">
        <v>0</v>
      </c>
      <c r="Z52" s="153">
        <v>8920690</v>
      </c>
      <c r="AA52" s="153">
        <v>0</v>
      </c>
      <c r="AB52" s="153">
        <v>0</v>
      </c>
      <c r="AC52" s="12"/>
      <c r="AE52" s="91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</row>
    <row r="53" spans="1:76" s="10" customFormat="1" ht="42.75" x14ac:dyDescent="0.2">
      <c r="A53" s="425"/>
      <c r="B53" s="443"/>
      <c r="C53" s="425"/>
      <c r="D53" s="433"/>
      <c r="E53" s="433"/>
      <c r="F53" s="151" t="s">
        <v>404</v>
      </c>
      <c r="G53" s="149" t="s">
        <v>19</v>
      </c>
      <c r="H53" s="149">
        <v>12</v>
      </c>
      <c r="I53" s="152">
        <v>0.25</v>
      </c>
      <c r="J53" s="152">
        <v>0.5</v>
      </c>
      <c r="K53" s="152">
        <v>0.75</v>
      </c>
      <c r="L53" s="152">
        <v>1</v>
      </c>
      <c r="M53" s="149">
        <v>50212</v>
      </c>
      <c r="N53" s="153">
        <v>0</v>
      </c>
      <c r="O53" s="153">
        <v>0</v>
      </c>
      <c r="P53" s="153">
        <v>0</v>
      </c>
      <c r="Q53" s="153">
        <v>0</v>
      </c>
      <c r="R53" s="153">
        <v>0</v>
      </c>
      <c r="S53" s="153">
        <v>0</v>
      </c>
      <c r="T53" s="153">
        <v>0</v>
      </c>
      <c r="U53" s="153">
        <v>0</v>
      </c>
      <c r="V53" s="153">
        <v>0</v>
      </c>
      <c r="W53" s="153">
        <v>0</v>
      </c>
      <c r="X53" s="153">
        <v>0</v>
      </c>
      <c r="Y53" s="153">
        <v>0</v>
      </c>
      <c r="Z53" s="153">
        <v>5197366</v>
      </c>
      <c r="AA53" s="153">
        <v>0</v>
      </c>
      <c r="AB53" s="153">
        <v>0</v>
      </c>
      <c r="AC53" s="11"/>
      <c r="AE53" s="91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</row>
    <row r="54" spans="1:76" s="10" customFormat="1" ht="24" customHeight="1" x14ac:dyDescent="0.2">
      <c r="A54" s="425"/>
      <c r="B54" s="443"/>
      <c r="C54" s="425" t="s">
        <v>405</v>
      </c>
      <c r="D54" s="425" t="s">
        <v>241</v>
      </c>
      <c r="E54" s="435">
        <v>2020051290016</v>
      </c>
      <c r="F54" s="434" t="s">
        <v>406</v>
      </c>
      <c r="G54" s="425" t="s">
        <v>19</v>
      </c>
      <c r="H54" s="425">
        <v>1</v>
      </c>
      <c r="I54" s="429">
        <v>0.25</v>
      </c>
      <c r="J54" s="429">
        <v>0.5</v>
      </c>
      <c r="K54" s="429">
        <v>0.75</v>
      </c>
      <c r="L54" s="429">
        <v>1</v>
      </c>
      <c r="M54" s="149">
        <v>50212</v>
      </c>
      <c r="N54" s="153">
        <v>0</v>
      </c>
      <c r="O54" s="153">
        <v>0</v>
      </c>
      <c r="P54" s="153">
        <v>0</v>
      </c>
      <c r="Q54" s="153">
        <v>0</v>
      </c>
      <c r="R54" s="153">
        <v>0</v>
      </c>
      <c r="S54" s="153">
        <v>0</v>
      </c>
      <c r="T54" s="153">
        <v>0</v>
      </c>
      <c r="U54" s="153">
        <v>0</v>
      </c>
      <c r="V54" s="153">
        <v>0</v>
      </c>
      <c r="W54" s="153">
        <v>0</v>
      </c>
      <c r="X54" s="153">
        <v>0</v>
      </c>
      <c r="Y54" s="153">
        <v>0</v>
      </c>
      <c r="Z54" s="153">
        <v>160500620</v>
      </c>
      <c r="AA54" s="153">
        <v>0</v>
      </c>
      <c r="AB54" s="153">
        <v>0</v>
      </c>
      <c r="AC54" s="11"/>
      <c r="AE54" s="91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</row>
    <row r="55" spans="1:76" s="10" customFormat="1" ht="25.5" customHeight="1" x14ac:dyDescent="0.2">
      <c r="A55" s="425"/>
      <c r="B55" s="443"/>
      <c r="C55" s="425"/>
      <c r="D55" s="425"/>
      <c r="E55" s="435"/>
      <c r="F55" s="434"/>
      <c r="G55" s="425" t="s">
        <v>19</v>
      </c>
      <c r="H55" s="425">
        <v>1</v>
      </c>
      <c r="I55" s="430"/>
      <c r="J55" s="430">
        <v>0.5</v>
      </c>
      <c r="K55" s="430">
        <v>0.75</v>
      </c>
      <c r="L55" s="430">
        <v>1</v>
      </c>
      <c r="M55" s="149">
        <v>60211</v>
      </c>
      <c r="N55" s="153">
        <v>0</v>
      </c>
      <c r="O55" s="153">
        <v>367241784</v>
      </c>
      <c r="P55" s="153">
        <v>0</v>
      </c>
      <c r="Q55" s="153">
        <v>0</v>
      </c>
      <c r="R55" s="153">
        <v>0</v>
      </c>
      <c r="S55" s="153">
        <v>0</v>
      </c>
      <c r="T55" s="153">
        <v>0</v>
      </c>
      <c r="U55" s="153">
        <v>0</v>
      </c>
      <c r="V55" s="153">
        <v>0</v>
      </c>
      <c r="W55" s="153">
        <v>0</v>
      </c>
      <c r="X55" s="153">
        <v>0</v>
      </c>
      <c r="Y55" s="153">
        <v>0</v>
      </c>
      <c r="Z55" s="153">
        <v>0</v>
      </c>
      <c r="AA55" s="153">
        <v>0</v>
      </c>
      <c r="AB55" s="153">
        <v>0</v>
      </c>
      <c r="AC55" s="11"/>
      <c r="AE55" s="91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</row>
    <row r="56" spans="1:76" s="10" customFormat="1" ht="25.5" customHeight="1" x14ac:dyDescent="0.2">
      <c r="A56" s="425"/>
      <c r="B56" s="443"/>
      <c r="C56" s="425"/>
      <c r="D56" s="425"/>
      <c r="E56" s="435"/>
      <c r="F56" s="151" t="s">
        <v>407</v>
      </c>
      <c r="G56" s="149" t="s">
        <v>19</v>
      </c>
      <c r="H56" s="149">
        <v>1</v>
      </c>
      <c r="I56" s="152">
        <v>0.25</v>
      </c>
      <c r="J56" s="152">
        <v>0.5</v>
      </c>
      <c r="K56" s="152">
        <v>0.75</v>
      </c>
      <c r="L56" s="152">
        <v>1</v>
      </c>
      <c r="M56" s="149">
        <v>60201</v>
      </c>
      <c r="N56" s="153">
        <v>0</v>
      </c>
      <c r="O56" s="153">
        <v>1232420000</v>
      </c>
      <c r="P56" s="153">
        <v>0</v>
      </c>
      <c r="Q56" s="153">
        <v>0</v>
      </c>
      <c r="R56" s="153">
        <v>0</v>
      </c>
      <c r="S56" s="153">
        <v>0</v>
      </c>
      <c r="T56" s="153">
        <v>0</v>
      </c>
      <c r="U56" s="153">
        <v>0</v>
      </c>
      <c r="V56" s="153">
        <v>0</v>
      </c>
      <c r="W56" s="153">
        <v>0</v>
      </c>
      <c r="X56" s="153">
        <v>0</v>
      </c>
      <c r="Y56" s="153">
        <v>0</v>
      </c>
      <c r="Z56" s="153">
        <v>0</v>
      </c>
      <c r="AA56" s="153">
        <v>0</v>
      </c>
      <c r="AB56" s="153">
        <v>0</v>
      </c>
      <c r="AC56" s="11"/>
      <c r="AE56" s="91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  <c r="BM56" s="82"/>
      <c r="BN56" s="82"/>
      <c r="BO56" s="82"/>
      <c r="BP56" s="82"/>
      <c r="BQ56" s="82"/>
      <c r="BR56" s="82"/>
      <c r="BS56" s="82"/>
      <c r="BT56" s="82"/>
      <c r="BU56" s="82"/>
      <c r="BV56" s="82"/>
      <c r="BW56" s="82"/>
      <c r="BX56" s="82"/>
    </row>
    <row r="57" spans="1:76" s="10" customFormat="1" ht="25.5" customHeight="1" x14ac:dyDescent="0.2">
      <c r="A57" s="425"/>
      <c r="B57" s="443"/>
      <c r="C57" s="425"/>
      <c r="D57" s="436" t="s">
        <v>408</v>
      </c>
      <c r="E57" s="435">
        <v>2020051290041</v>
      </c>
      <c r="F57" s="434" t="s">
        <v>407</v>
      </c>
      <c r="G57" s="425" t="s">
        <v>19</v>
      </c>
      <c r="H57" s="425">
        <v>1</v>
      </c>
      <c r="I57" s="441">
        <v>0.25</v>
      </c>
      <c r="J57" s="441">
        <v>0.5</v>
      </c>
      <c r="K57" s="441">
        <v>0.75</v>
      </c>
      <c r="L57" s="441">
        <v>1</v>
      </c>
      <c r="M57" s="149">
        <v>60203</v>
      </c>
      <c r="N57" s="153">
        <v>1643212000</v>
      </c>
      <c r="O57" s="153">
        <v>0</v>
      </c>
      <c r="P57" s="153">
        <v>0</v>
      </c>
      <c r="Q57" s="153">
        <v>0</v>
      </c>
      <c r="R57" s="153">
        <v>0</v>
      </c>
      <c r="S57" s="153">
        <v>0</v>
      </c>
      <c r="T57" s="153">
        <v>0</v>
      </c>
      <c r="U57" s="153">
        <v>0</v>
      </c>
      <c r="V57" s="153">
        <v>0</v>
      </c>
      <c r="W57" s="153">
        <v>0</v>
      </c>
      <c r="X57" s="153">
        <v>0</v>
      </c>
      <c r="Y57" s="153">
        <v>0</v>
      </c>
      <c r="Z57" s="153">
        <v>0</v>
      </c>
      <c r="AA57" s="153">
        <v>0</v>
      </c>
      <c r="AB57" s="153">
        <v>0</v>
      </c>
      <c r="AC57" s="12"/>
      <c r="AE57" s="91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</row>
    <row r="58" spans="1:76" s="10" customFormat="1" ht="25.5" customHeight="1" x14ac:dyDescent="0.2">
      <c r="A58" s="425"/>
      <c r="B58" s="443"/>
      <c r="C58" s="425"/>
      <c r="D58" s="436"/>
      <c r="E58" s="435"/>
      <c r="F58" s="434"/>
      <c r="G58" s="425" t="s">
        <v>19</v>
      </c>
      <c r="H58" s="425">
        <v>1</v>
      </c>
      <c r="I58" s="441"/>
      <c r="J58" s="441">
        <v>0.5</v>
      </c>
      <c r="K58" s="441">
        <v>0.75</v>
      </c>
      <c r="L58" s="441">
        <v>1</v>
      </c>
      <c r="M58" s="149">
        <v>30207</v>
      </c>
      <c r="N58" s="153">
        <v>0</v>
      </c>
      <c r="O58" s="153">
        <v>0</v>
      </c>
      <c r="P58" s="153">
        <v>0</v>
      </c>
      <c r="Q58" s="153">
        <v>0</v>
      </c>
      <c r="R58" s="153">
        <v>416820544</v>
      </c>
      <c r="S58" s="153">
        <v>0</v>
      </c>
      <c r="T58" s="153">
        <v>0</v>
      </c>
      <c r="U58" s="153">
        <v>0</v>
      </c>
      <c r="V58" s="153">
        <v>0</v>
      </c>
      <c r="W58" s="153">
        <v>0</v>
      </c>
      <c r="X58" s="153">
        <v>0</v>
      </c>
      <c r="Y58" s="153">
        <v>0</v>
      </c>
      <c r="Z58" s="153">
        <v>0</v>
      </c>
      <c r="AA58" s="153">
        <v>0</v>
      </c>
      <c r="AB58" s="153">
        <v>0</v>
      </c>
      <c r="AC58" s="11"/>
      <c r="AE58" s="91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</row>
    <row r="59" spans="1:76" s="10" customFormat="1" ht="25.5" customHeight="1" x14ac:dyDescent="0.2">
      <c r="A59" s="425"/>
      <c r="B59" s="443"/>
      <c r="C59" s="425"/>
      <c r="D59" s="436"/>
      <c r="E59" s="435"/>
      <c r="F59" s="434"/>
      <c r="G59" s="425" t="s">
        <v>19</v>
      </c>
      <c r="H59" s="425">
        <v>1</v>
      </c>
      <c r="I59" s="441"/>
      <c r="J59" s="441">
        <v>0.5</v>
      </c>
      <c r="K59" s="441">
        <v>0.75</v>
      </c>
      <c r="L59" s="441">
        <v>1</v>
      </c>
      <c r="M59" s="149" t="s">
        <v>409</v>
      </c>
      <c r="N59" s="153">
        <v>0</v>
      </c>
      <c r="O59" s="153">
        <v>0</v>
      </c>
      <c r="P59" s="153">
        <v>0</v>
      </c>
      <c r="Q59" s="153">
        <v>0</v>
      </c>
      <c r="R59" s="153">
        <v>0</v>
      </c>
      <c r="S59" s="153">
        <v>0</v>
      </c>
      <c r="T59" s="153">
        <v>0</v>
      </c>
      <c r="U59" s="153">
        <v>0</v>
      </c>
      <c r="V59" s="153">
        <v>0</v>
      </c>
      <c r="W59" s="153">
        <v>0</v>
      </c>
      <c r="X59" s="153">
        <v>0</v>
      </c>
      <c r="Y59" s="153">
        <v>0</v>
      </c>
      <c r="Z59" s="153">
        <v>5310165000</v>
      </c>
      <c r="AA59" s="153">
        <v>0</v>
      </c>
      <c r="AB59" s="153">
        <v>0</v>
      </c>
      <c r="AC59" s="11"/>
      <c r="AE59" s="91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</row>
    <row r="60" spans="1:76" s="10" customFormat="1" ht="25.5" customHeight="1" x14ac:dyDescent="0.2">
      <c r="A60" s="425"/>
      <c r="B60" s="443"/>
      <c r="C60" s="425"/>
      <c r="D60" s="436"/>
      <c r="E60" s="435"/>
      <c r="F60" s="434"/>
      <c r="G60" s="425" t="s">
        <v>19</v>
      </c>
      <c r="H60" s="425">
        <v>1</v>
      </c>
      <c r="I60" s="441"/>
      <c r="J60" s="441">
        <v>0.5</v>
      </c>
      <c r="K60" s="441">
        <v>0.75</v>
      </c>
      <c r="L60" s="441">
        <v>1</v>
      </c>
      <c r="M60" s="149" t="s">
        <v>410</v>
      </c>
      <c r="N60" s="153">
        <v>0</v>
      </c>
      <c r="O60" s="153">
        <v>0</v>
      </c>
      <c r="P60" s="153">
        <v>0</v>
      </c>
      <c r="Q60" s="153">
        <v>0</v>
      </c>
      <c r="R60" s="153">
        <v>0</v>
      </c>
      <c r="S60" s="153">
        <v>0</v>
      </c>
      <c r="T60" s="153">
        <v>0</v>
      </c>
      <c r="U60" s="153">
        <v>0</v>
      </c>
      <c r="V60" s="153">
        <v>0</v>
      </c>
      <c r="W60" s="153">
        <v>0</v>
      </c>
      <c r="X60" s="153">
        <v>0</v>
      </c>
      <c r="Y60" s="153">
        <v>0</v>
      </c>
      <c r="Z60" s="153">
        <v>361668000</v>
      </c>
      <c r="AA60" s="153">
        <v>0</v>
      </c>
      <c r="AB60" s="153">
        <v>0</v>
      </c>
      <c r="AC60" s="11"/>
      <c r="AE60" s="91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</row>
    <row r="61" spans="1:76" s="10" customFormat="1" ht="25.5" customHeight="1" x14ac:dyDescent="0.2">
      <c r="A61" s="425"/>
      <c r="B61" s="443"/>
      <c r="C61" s="425"/>
      <c r="D61" s="436"/>
      <c r="E61" s="435"/>
      <c r="F61" s="434"/>
      <c r="G61" s="425" t="s">
        <v>19</v>
      </c>
      <c r="H61" s="425">
        <v>1</v>
      </c>
      <c r="I61" s="441"/>
      <c r="J61" s="441">
        <v>0.5</v>
      </c>
      <c r="K61" s="441">
        <v>0.75</v>
      </c>
      <c r="L61" s="441">
        <v>1</v>
      </c>
      <c r="M61" s="149">
        <v>30201</v>
      </c>
      <c r="N61" s="153">
        <v>0</v>
      </c>
      <c r="O61" s="153">
        <v>0</v>
      </c>
      <c r="P61" s="153">
        <v>0</v>
      </c>
      <c r="Q61" s="153">
        <v>0</v>
      </c>
      <c r="R61" s="153">
        <v>0</v>
      </c>
      <c r="S61" s="153">
        <v>0</v>
      </c>
      <c r="T61" s="153">
        <v>0</v>
      </c>
      <c r="U61" s="153">
        <v>0</v>
      </c>
      <c r="V61" s="153">
        <v>0</v>
      </c>
      <c r="W61" s="153">
        <v>0</v>
      </c>
      <c r="X61" s="153">
        <v>0</v>
      </c>
      <c r="Y61" s="153">
        <v>0</v>
      </c>
      <c r="Z61" s="153">
        <v>0</v>
      </c>
      <c r="AA61" s="153">
        <v>0</v>
      </c>
      <c r="AB61" s="153">
        <v>0</v>
      </c>
      <c r="AC61" s="11"/>
      <c r="AE61" s="91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</row>
    <row r="62" spans="1:76" s="10" customFormat="1" ht="25.5" customHeight="1" x14ac:dyDescent="0.2">
      <c r="A62" s="425"/>
      <c r="B62" s="443"/>
      <c r="C62" s="425"/>
      <c r="D62" s="436"/>
      <c r="E62" s="435"/>
      <c r="F62" s="434"/>
      <c r="G62" s="425" t="s">
        <v>19</v>
      </c>
      <c r="H62" s="425">
        <v>1</v>
      </c>
      <c r="I62" s="441"/>
      <c r="J62" s="441">
        <v>0.5</v>
      </c>
      <c r="K62" s="441">
        <v>0.75</v>
      </c>
      <c r="L62" s="441">
        <v>1</v>
      </c>
      <c r="M62" s="149">
        <v>60202</v>
      </c>
      <c r="N62" s="153">
        <v>0</v>
      </c>
      <c r="O62" s="153">
        <v>10070688000</v>
      </c>
      <c r="P62" s="153">
        <v>0</v>
      </c>
      <c r="Q62" s="153">
        <v>0</v>
      </c>
      <c r="R62" s="153">
        <v>0</v>
      </c>
      <c r="S62" s="153">
        <v>0</v>
      </c>
      <c r="T62" s="153">
        <v>0</v>
      </c>
      <c r="U62" s="153">
        <v>0</v>
      </c>
      <c r="V62" s="153">
        <v>0</v>
      </c>
      <c r="W62" s="153">
        <v>0</v>
      </c>
      <c r="X62" s="153">
        <v>0</v>
      </c>
      <c r="Y62" s="153">
        <v>0</v>
      </c>
      <c r="Z62" s="153">
        <v>0</v>
      </c>
      <c r="AA62" s="153">
        <v>0</v>
      </c>
      <c r="AB62" s="153">
        <v>0</v>
      </c>
      <c r="AC62" s="11"/>
      <c r="AE62" s="91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</row>
    <row r="63" spans="1:76" s="10" customFormat="1" ht="25.5" customHeight="1" x14ac:dyDescent="0.2">
      <c r="A63" s="425"/>
      <c r="B63" s="443"/>
      <c r="C63" s="425"/>
      <c r="D63" s="436"/>
      <c r="E63" s="435"/>
      <c r="F63" s="434"/>
      <c r="G63" s="425" t="s">
        <v>19</v>
      </c>
      <c r="H63" s="425">
        <v>1</v>
      </c>
      <c r="I63" s="441"/>
      <c r="J63" s="441">
        <v>0.5</v>
      </c>
      <c r="K63" s="441">
        <v>0.75</v>
      </c>
      <c r="L63" s="441">
        <v>1</v>
      </c>
      <c r="M63" s="149">
        <v>60204</v>
      </c>
      <c r="N63" s="153">
        <v>0</v>
      </c>
      <c r="O63" s="153">
        <v>118622000</v>
      </c>
      <c r="P63" s="153">
        <v>0</v>
      </c>
      <c r="Q63" s="153">
        <v>0</v>
      </c>
      <c r="R63" s="153">
        <v>0</v>
      </c>
      <c r="S63" s="153">
        <v>0</v>
      </c>
      <c r="T63" s="153">
        <v>0</v>
      </c>
      <c r="U63" s="153">
        <v>0</v>
      </c>
      <c r="V63" s="153">
        <v>0</v>
      </c>
      <c r="W63" s="153">
        <v>0</v>
      </c>
      <c r="X63" s="153">
        <v>0</v>
      </c>
      <c r="Y63" s="153">
        <v>0</v>
      </c>
      <c r="Z63" s="153">
        <v>0</v>
      </c>
      <c r="AA63" s="153">
        <v>0</v>
      </c>
      <c r="AB63" s="153">
        <v>0</v>
      </c>
      <c r="AC63" s="11"/>
      <c r="AE63" s="91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</row>
    <row r="64" spans="1:76" s="10" customFormat="1" ht="25.5" customHeight="1" x14ac:dyDescent="0.2">
      <c r="A64" s="425"/>
      <c r="B64" s="443"/>
      <c r="C64" s="425"/>
      <c r="D64" s="436"/>
      <c r="E64" s="435"/>
      <c r="F64" s="434"/>
      <c r="G64" s="425" t="s">
        <v>19</v>
      </c>
      <c r="H64" s="425">
        <v>1</v>
      </c>
      <c r="I64" s="441"/>
      <c r="J64" s="441">
        <v>0.5</v>
      </c>
      <c r="K64" s="441">
        <v>0.75</v>
      </c>
      <c r="L64" s="441">
        <v>1</v>
      </c>
      <c r="M64" s="149">
        <v>60206</v>
      </c>
      <c r="N64" s="153">
        <v>0</v>
      </c>
      <c r="O64" s="153">
        <v>63356000</v>
      </c>
      <c r="P64" s="153">
        <v>0</v>
      </c>
      <c r="Q64" s="153">
        <v>0</v>
      </c>
      <c r="R64" s="153">
        <v>0</v>
      </c>
      <c r="S64" s="153">
        <v>0</v>
      </c>
      <c r="T64" s="153">
        <v>0</v>
      </c>
      <c r="U64" s="153">
        <v>0</v>
      </c>
      <c r="V64" s="153">
        <v>0</v>
      </c>
      <c r="W64" s="153">
        <v>0</v>
      </c>
      <c r="X64" s="153">
        <v>0</v>
      </c>
      <c r="Y64" s="153">
        <v>0</v>
      </c>
      <c r="Z64" s="153">
        <v>0</v>
      </c>
      <c r="AA64" s="153">
        <v>0</v>
      </c>
      <c r="AB64" s="153">
        <v>0</v>
      </c>
      <c r="AC64" s="11"/>
      <c r="AE64" s="91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  <c r="BR64" s="82"/>
      <c r="BS64" s="82"/>
      <c r="BT64" s="82"/>
      <c r="BU64" s="82"/>
      <c r="BV64" s="82"/>
      <c r="BW64" s="82"/>
      <c r="BX64" s="82"/>
    </row>
    <row r="65" spans="1:76" s="10" customFormat="1" ht="25.5" customHeight="1" x14ac:dyDescent="0.2">
      <c r="A65" s="425"/>
      <c r="B65" s="443"/>
      <c r="C65" s="425"/>
      <c r="D65" s="436"/>
      <c r="E65" s="435"/>
      <c r="F65" s="434"/>
      <c r="G65" s="425" t="s">
        <v>19</v>
      </c>
      <c r="H65" s="425">
        <v>1</v>
      </c>
      <c r="I65" s="441"/>
      <c r="J65" s="441">
        <v>0.5</v>
      </c>
      <c r="K65" s="441">
        <v>0.75</v>
      </c>
      <c r="L65" s="441">
        <v>1</v>
      </c>
      <c r="M65" s="149">
        <v>60208</v>
      </c>
      <c r="N65" s="153">
        <v>0</v>
      </c>
      <c r="O65" s="153">
        <v>469810000</v>
      </c>
      <c r="P65" s="153">
        <v>0</v>
      </c>
      <c r="Q65" s="153">
        <v>0</v>
      </c>
      <c r="R65" s="153">
        <v>0</v>
      </c>
      <c r="S65" s="153">
        <v>0</v>
      </c>
      <c r="T65" s="153">
        <v>0</v>
      </c>
      <c r="U65" s="153">
        <v>0</v>
      </c>
      <c r="V65" s="153">
        <v>0</v>
      </c>
      <c r="W65" s="153">
        <v>0</v>
      </c>
      <c r="X65" s="153">
        <v>0</v>
      </c>
      <c r="Y65" s="153">
        <v>0</v>
      </c>
      <c r="Z65" s="153">
        <v>0</v>
      </c>
      <c r="AA65" s="153">
        <v>0</v>
      </c>
      <c r="AB65" s="153">
        <v>0</v>
      </c>
      <c r="AC65" s="11"/>
      <c r="AE65" s="91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</row>
    <row r="66" spans="1:76" s="10" customFormat="1" ht="25.5" customHeight="1" x14ac:dyDescent="0.2">
      <c r="A66" s="425"/>
      <c r="B66" s="443"/>
      <c r="C66" s="425"/>
      <c r="D66" s="436"/>
      <c r="E66" s="435"/>
      <c r="F66" s="434"/>
      <c r="G66" s="425" t="s">
        <v>19</v>
      </c>
      <c r="H66" s="425">
        <v>1</v>
      </c>
      <c r="I66" s="441"/>
      <c r="J66" s="441">
        <v>0.5</v>
      </c>
      <c r="K66" s="441">
        <v>0.75</v>
      </c>
      <c r="L66" s="441">
        <v>1</v>
      </c>
      <c r="M66" s="149">
        <v>60214</v>
      </c>
      <c r="N66" s="153">
        <v>0</v>
      </c>
      <c r="O66" s="153">
        <v>264000000</v>
      </c>
      <c r="P66" s="153">
        <v>0</v>
      </c>
      <c r="Q66" s="153">
        <v>0</v>
      </c>
      <c r="R66" s="153">
        <v>0</v>
      </c>
      <c r="S66" s="153">
        <v>0</v>
      </c>
      <c r="T66" s="153">
        <v>0</v>
      </c>
      <c r="U66" s="153">
        <v>0</v>
      </c>
      <c r="V66" s="153">
        <v>0</v>
      </c>
      <c r="W66" s="153">
        <v>0</v>
      </c>
      <c r="X66" s="153">
        <v>0</v>
      </c>
      <c r="Y66" s="153">
        <v>0</v>
      </c>
      <c r="Z66" s="153">
        <v>0</v>
      </c>
      <c r="AA66" s="153">
        <v>0</v>
      </c>
      <c r="AB66" s="153">
        <v>0</v>
      </c>
      <c r="AC66" s="11"/>
      <c r="AE66" s="91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</row>
    <row r="67" spans="1:76" s="10" customFormat="1" ht="25.5" customHeight="1" x14ac:dyDescent="0.2">
      <c r="A67" s="425"/>
      <c r="B67" s="443"/>
      <c r="C67" s="425"/>
      <c r="D67" s="436" t="s">
        <v>412</v>
      </c>
      <c r="E67" s="435">
        <v>2020051290040</v>
      </c>
      <c r="F67" s="434" t="s">
        <v>411</v>
      </c>
      <c r="G67" s="437" t="s">
        <v>19</v>
      </c>
      <c r="H67" s="437">
        <v>12</v>
      </c>
      <c r="I67" s="429">
        <v>0.25</v>
      </c>
      <c r="J67" s="429">
        <v>0.5</v>
      </c>
      <c r="K67" s="429">
        <v>0.75</v>
      </c>
      <c r="L67" s="429">
        <v>1</v>
      </c>
      <c r="M67" s="149">
        <v>60211</v>
      </c>
      <c r="N67" s="153">
        <v>0</v>
      </c>
      <c r="O67" s="153">
        <v>19525470</v>
      </c>
      <c r="P67" s="153">
        <v>0</v>
      </c>
      <c r="Q67" s="153">
        <v>0</v>
      </c>
      <c r="R67" s="153">
        <v>0</v>
      </c>
      <c r="S67" s="153">
        <v>0</v>
      </c>
      <c r="T67" s="153">
        <v>0</v>
      </c>
      <c r="U67" s="153">
        <v>0</v>
      </c>
      <c r="V67" s="153">
        <v>0</v>
      </c>
      <c r="W67" s="153">
        <v>0</v>
      </c>
      <c r="X67" s="153">
        <v>0</v>
      </c>
      <c r="Y67" s="153">
        <v>0</v>
      </c>
      <c r="Z67" s="153">
        <v>0</v>
      </c>
      <c r="AA67" s="153">
        <v>0</v>
      </c>
      <c r="AB67" s="153">
        <v>0</v>
      </c>
      <c r="AC67" s="11"/>
      <c r="AE67" s="91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</row>
    <row r="68" spans="1:76" s="10" customFormat="1" ht="25.5" customHeight="1" x14ac:dyDescent="0.2">
      <c r="A68" s="425"/>
      <c r="B68" s="443"/>
      <c r="C68" s="425"/>
      <c r="D68" s="436"/>
      <c r="E68" s="435"/>
      <c r="F68" s="434"/>
      <c r="G68" s="439"/>
      <c r="H68" s="439"/>
      <c r="I68" s="430"/>
      <c r="J68" s="430">
        <v>0.5</v>
      </c>
      <c r="K68" s="430">
        <v>0.75</v>
      </c>
      <c r="L68" s="430">
        <v>1</v>
      </c>
      <c r="M68" s="149">
        <v>50212</v>
      </c>
      <c r="N68" s="153">
        <v>0</v>
      </c>
      <c r="O68" s="153">
        <v>0</v>
      </c>
      <c r="P68" s="153">
        <v>0</v>
      </c>
      <c r="Q68" s="153">
        <v>0</v>
      </c>
      <c r="R68" s="153">
        <v>0</v>
      </c>
      <c r="S68" s="153">
        <v>0</v>
      </c>
      <c r="T68" s="153">
        <v>0</v>
      </c>
      <c r="U68" s="153">
        <v>0</v>
      </c>
      <c r="V68" s="153">
        <v>0</v>
      </c>
      <c r="W68" s="153">
        <v>0</v>
      </c>
      <c r="X68" s="153">
        <v>0</v>
      </c>
      <c r="Y68" s="153">
        <v>0</v>
      </c>
      <c r="Z68" s="153">
        <v>18234040</v>
      </c>
      <c r="AA68" s="153">
        <v>0</v>
      </c>
      <c r="AB68" s="153">
        <v>0</v>
      </c>
      <c r="AC68" s="11"/>
      <c r="AE68" s="91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</row>
    <row r="69" spans="1:76" s="10" customFormat="1" ht="25.5" customHeight="1" x14ac:dyDescent="0.2">
      <c r="A69" s="425"/>
      <c r="B69" s="443"/>
      <c r="C69" s="425"/>
      <c r="D69" s="436"/>
      <c r="E69" s="435"/>
      <c r="F69" s="151" t="s">
        <v>413</v>
      </c>
      <c r="G69" s="149" t="s">
        <v>19</v>
      </c>
      <c r="H69" s="149">
        <v>1</v>
      </c>
      <c r="I69" s="152">
        <v>0.25</v>
      </c>
      <c r="J69" s="152">
        <v>0.5</v>
      </c>
      <c r="K69" s="152">
        <v>0.75</v>
      </c>
      <c r="L69" s="152">
        <v>1</v>
      </c>
      <c r="M69" s="149">
        <v>30204</v>
      </c>
      <c r="N69" s="153">
        <v>0</v>
      </c>
      <c r="O69" s="153">
        <v>0</v>
      </c>
      <c r="P69" s="153">
        <v>0</v>
      </c>
      <c r="Q69" s="153">
        <v>0</v>
      </c>
      <c r="R69" s="153">
        <v>23576447</v>
      </c>
      <c r="S69" s="153">
        <v>0</v>
      </c>
      <c r="T69" s="153">
        <v>0</v>
      </c>
      <c r="U69" s="153">
        <v>0</v>
      </c>
      <c r="V69" s="153">
        <v>0</v>
      </c>
      <c r="W69" s="153">
        <v>0</v>
      </c>
      <c r="X69" s="153">
        <v>0</v>
      </c>
      <c r="Y69" s="153">
        <v>0</v>
      </c>
      <c r="Z69" s="153">
        <v>0</v>
      </c>
      <c r="AA69" s="153">
        <v>0</v>
      </c>
      <c r="AB69" s="153">
        <v>0</v>
      </c>
      <c r="AC69" s="11"/>
      <c r="AE69" s="91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</row>
    <row r="70" spans="1:76" s="10" customFormat="1" ht="25.5" customHeight="1" x14ac:dyDescent="0.2">
      <c r="A70" s="425"/>
      <c r="B70" s="443"/>
      <c r="C70" s="425"/>
      <c r="D70" s="436" t="s">
        <v>412</v>
      </c>
      <c r="E70" s="436">
        <v>2020051290016</v>
      </c>
      <c r="F70" s="434" t="s">
        <v>242</v>
      </c>
      <c r="G70" s="437" t="s">
        <v>19</v>
      </c>
      <c r="H70" s="437">
        <v>1</v>
      </c>
      <c r="I70" s="429">
        <v>0.25</v>
      </c>
      <c r="J70" s="429">
        <v>0.25</v>
      </c>
      <c r="K70" s="429">
        <v>0.25</v>
      </c>
      <c r="L70" s="429">
        <v>0.25</v>
      </c>
      <c r="M70" s="149">
        <v>51502</v>
      </c>
      <c r="N70" s="153">
        <v>0</v>
      </c>
      <c r="O70" s="153">
        <v>0</v>
      </c>
      <c r="P70" s="153">
        <v>0</v>
      </c>
      <c r="Q70" s="153">
        <v>0</v>
      </c>
      <c r="R70" s="153">
        <v>0</v>
      </c>
      <c r="S70" s="153">
        <v>0</v>
      </c>
      <c r="T70" s="153">
        <v>0</v>
      </c>
      <c r="U70" s="153">
        <v>0</v>
      </c>
      <c r="V70" s="153">
        <v>0</v>
      </c>
      <c r="W70" s="153">
        <v>0</v>
      </c>
      <c r="X70" s="153">
        <v>0</v>
      </c>
      <c r="Y70" s="153">
        <v>0</v>
      </c>
      <c r="Z70" s="153">
        <v>0</v>
      </c>
      <c r="AA70" s="153">
        <v>0</v>
      </c>
      <c r="AB70" s="153">
        <v>0</v>
      </c>
      <c r="AC70" s="153"/>
      <c r="AE70" s="91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2"/>
      <c r="BH70" s="82"/>
      <c r="BI70" s="82"/>
      <c r="BJ70" s="82"/>
      <c r="BK70" s="82"/>
      <c r="BL70" s="82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</row>
    <row r="71" spans="1:76" s="10" customFormat="1" ht="25.5" customHeight="1" x14ac:dyDescent="0.2">
      <c r="A71" s="425"/>
      <c r="B71" s="443"/>
      <c r="C71" s="425" t="s">
        <v>240</v>
      </c>
      <c r="D71" s="436"/>
      <c r="E71" s="436"/>
      <c r="F71" s="434"/>
      <c r="G71" s="438"/>
      <c r="H71" s="438"/>
      <c r="I71" s="440"/>
      <c r="J71" s="440"/>
      <c r="K71" s="440"/>
      <c r="L71" s="440"/>
      <c r="M71" s="149"/>
      <c r="N71" s="153">
        <v>0</v>
      </c>
      <c r="O71" s="153">
        <v>0</v>
      </c>
      <c r="P71" s="153">
        <v>0</v>
      </c>
      <c r="Q71" s="153"/>
      <c r="R71" s="153">
        <v>0</v>
      </c>
      <c r="S71" s="153">
        <v>0</v>
      </c>
      <c r="T71" s="153">
        <v>0</v>
      </c>
      <c r="U71" s="153">
        <v>0</v>
      </c>
      <c r="V71" s="153">
        <v>0</v>
      </c>
      <c r="W71" s="153">
        <v>0</v>
      </c>
      <c r="X71" s="153">
        <v>0</v>
      </c>
      <c r="Y71" s="153">
        <v>0</v>
      </c>
      <c r="Z71" s="153">
        <v>0</v>
      </c>
      <c r="AA71" s="153">
        <v>0</v>
      </c>
      <c r="AB71" s="153">
        <v>0</v>
      </c>
      <c r="AC71" s="11"/>
      <c r="AE71" s="91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/>
      <c r="AY71" s="82"/>
      <c r="AZ71" s="82"/>
      <c r="BA71" s="82"/>
      <c r="BB71" s="82"/>
      <c r="BC71" s="82"/>
      <c r="BD71" s="82"/>
      <c r="BE71" s="82"/>
      <c r="BF71" s="82"/>
      <c r="BG71" s="82"/>
      <c r="BH71" s="82"/>
      <c r="BI71" s="82"/>
      <c r="BJ71" s="82"/>
      <c r="BK71" s="82"/>
      <c r="BL71" s="82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</row>
    <row r="72" spans="1:76" s="10" customFormat="1" ht="25.5" customHeight="1" x14ac:dyDescent="0.2">
      <c r="A72" s="425"/>
      <c r="B72" s="443"/>
      <c r="C72" s="425"/>
      <c r="D72" s="436"/>
      <c r="E72" s="436"/>
      <c r="F72" s="434"/>
      <c r="G72" s="439"/>
      <c r="H72" s="439"/>
      <c r="I72" s="430"/>
      <c r="J72" s="430"/>
      <c r="K72" s="430"/>
      <c r="L72" s="430"/>
      <c r="M72" s="149">
        <v>51411</v>
      </c>
      <c r="N72" s="153">
        <v>0</v>
      </c>
      <c r="O72" s="153">
        <v>0</v>
      </c>
      <c r="P72" s="153">
        <v>0</v>
      </c>
      <c r="Q72" s="153">
        <v>0</v>
      </c>
      <c r="R72" s="153">
        <v>0</v>
      </c>
      <c r="S72" s="153">
        <v>0</v>
      </c>
      <c r="T72" s="153">
        <v>0</v>
      </c>
      <c r="U72" s="153">
        <v>0</v>
      </c>
      <c r="V72" s="153">
        <v>0</v>
      </c>
      <c r="W72" s="153">
        <v>0</v>
      </c>
      <c r="X72" s="153">
        <v>0</v>
      </c>
      <c r="Y72" s="153">
        <v>0</v>
      </c>
      <c r="Z72" s="153">
        <v>0</v>
      </c>
      <c r="AA72" s="153">
        <v>0</v>
      </c>
      <c r="AB72" s="153">
        <v>0</v>
      </c>
      <c r="AC72" s="11"/>
      <c r="AE72" s="91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82"/>
      <c r="AQ72" s="82"/>
      <c r="AR72" s="82"/>
      <c r="AS72" s="82"/>
      <c r="AT72" s="82"/>
      <c r="AU72" s="82"/>
      <c r="AV72" s="82"/>
      <c r="AW72" s="82"/>
      <c r="AX72" s="82"/>
      <c r="AY72" s="82"/>
      <c r="AZ72" s="82"/>
      <c r="BA72" s="82"/>
      <c r="BB72" s="82"/>
      <c r="BC72" s="82"/>
      <c r="BD72" s="82"/>
      <c r="BE72" s="82"/>
      <c r="BF72" s="82"/>
      <c r="BG72" s="82"/>
      <c r="BH72" s="82"/>
      <c r="BI72" s="82"/>
      <c r="BJ72" s="82"/>
      <c r="BK72" s="82"/>
      <c r="BL72" s="82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</row>
    <row r="73" spans="1:76" s="10" customFormat="1" ht="15" x14ac:dyDescent="0.2">
      <c r="A73" s="442" t="s">
        <v>50</v>
      </c>
      <c r="B73" s="442"/>
      <c r="C73" s="442"/>
      <c r="D73" s="442"/>
      <c r="E73" s="442"/>
      <c r="F73" s="442"/>
      <c r="G73" s="442"/>
      <c r="H73" s="442"/>
      <c r="I73" s="442"/>
      <c r="J73" s="442"/>
      <c r="K73" s="442"/>
      <c r="L73" s="442"/>
      <c r="M73" s="442"/>
      <c r="N73" s="6">
        <f t="shared" ref="N73:AB73" si="0">SUM(N11:N72)</f>
        <v>1898212000</v>
      </c>
      <c r="O73" s="6">
        <f t="shared" si="0"/>
        <v>12631937000</v>
      </c>
      <c r="P73" s="6">
        <f t="shared" si="0"/>
        <v>0</v>
      </c>
      <c r="Q73" s="6">
        <f t="shared" si="0"/>
        <v>0</v>
      </c>
      <c r="R73" s="6">
        <f t="shared" si="0"/>
        <v>1970785737</v>
      </c>
      <c r="S73" s="6">
        <f t="shared" si="0"/>
        <v>0</v>
      </c>
      <c r="T73" s="6">
        <f t="shared" si="0"/>
        <v>0</v>
      </c>
      <c r="U73" s="6">
        <f t="shared" si="0"/>
        <v>0</v>
      </c>
      <c r="V73" s="6">
        <f t="shared" si="0"/>
        <v>0</v>
      </c>
      <c r="W73" s="6">
        <f t="shared" si="0"/>
        <v>0</v>
      </c>
      <c r="X73" s="6">
        <f t="shared" si="0"/>
        <v>0</v>
      </c>
      <c r="Y73" s="6">
        <f t="shared" si="0"/>
        <v>453790384</v>
      </c>
      <c r="Z73" s="6">
        <f t="shared" si="0"/>
        <v>6366365000</v>
      </c>
      <c r="AA73" s="6">
        <f t="shared" si="0"/>
        <v>0</v>
      </c>
      <c r="AB73" s="8">
        <f t="shared" si="0"/>
        <v>0</v>
      </c>
      <c r="AE73" s="91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  <c r="BH73" s="82"/>
      <c r="BI73" s="82"/>
      <c r="BJ73" s="82"/>
      <c r="BK73" s="82"/>
      <c r="BL73" s="82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</row>
    <row r="74" spans="1:76" s="83" customFormat="1" x14ac:dyDescent="0.2">
      <c r="E74" s="99"/>
      <c r="G74" s="99"/>
      <c r="I74" s="120"/>
      <c r="J74" s="120"/>
      <c r="K74" s="120"/>
      <c r="L74" s="120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82"/>
      <c r="BK74" s="82"/>
      <c r="BL74" s="82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</row>
    <row r="75" spans="1:76" s="83" customFormat="1" x14ac:dyDescent="0.2">
      <c r="E75" s="99"/>
      <c r="G75" s="99"/>
      <c r="I75" s="120"/>
      <c r="J75" s="120"/>
      <c r="K75" s="120"/>
      <c r="L75" s="120"/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  <c r="AZ75" s="82"/>
      <c r="BA75" s="82"/>
      <c r="BB75" s="82"/>
      <c r="BC75" s="82"/>
      <c r="BD75" s="82"/>
      <c r="BE75" s="82"/>
      <c r="BF75" s="82"/>
      <c r="BG75" s="82"/>
      <c r="BH75" s="82"/>
      <c r="BI75" s="82"/>
      <c r="BJ75" s="82"/>
      <c r="BK75" s="82"/>
      <c r="BL75" s="82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</row>
    <row r="76" spans="1:76" s="83" customFormat="1" x14ac:dyDescent="0.2">
      <c r="E76" s="99"/>
      <c r="G76" s="99"/>
      <c r="I76" s="120"/>
      <c r="J76" s="120"/>
      <c r="K76" s="120"/>
      <c r="L76" s="120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82"/>
      <c r="BH76" s="82"/>
      <c r="BI76" s="82"/>
      <c r="BJ76" s="82"/>
      <c r="BK76" s="82"/>
      <c r="BL76" s="82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</row>
    <row r="77" spans="1:76" s="83" customFormat="1" x14ac:dyDescent="0.2">
      <c r="A77" s="255"/>
      <c r="B77" s="255"/>
      <c r="C77" s="255"/>
      <c r="D77" s="255"/>
      <c r="E77" s="99"/>
      <c r="G77" s="99"/>
      <c r="I77" s="120"/>
      <c r="J77" s="120"/>
      <c r="K77" s="120"/>
      <c r="L77" s="120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2"/>
      <c r="BK77" s="82"/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</row>
    <row r="78" spans="1:76" s="83" customFormat="1" ht="15" x14ac:dyDescent="0.2">
      <c r="A78" s="256" t="s">
        <v>641</v>
      </c>
      <c r="B78" s="256"/>
      <c r="C78" s="256"/>
      <c r="D78" s="256"/>
      <c r="E78" s="99"/>
      <c r="G78" s="99"/>
      <c r="I78" s="120"/>
      <c r="J78" s="120"/>
      <c r="K78" s="120"/>
      <c r="L78" s="120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2"/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</row>
    <row r="79" spans="1:76" s="83" customFormat="1" x14ac:dyDescent="0.2">
      <c r="A79" s="340" t="s">
        <v>642</v>
      </c>
      <c r="B79" s="340"/>
      <c r="C79" s="340"/>
      <c r="D79" s="340"/>
      <c r="E79" s="99"/>
      <c r="G79" s="99"/>
      <c r="I79" s="120"/>
      <c r="J79" s="120"/>
      <c r="K79" s="120"/>
      <c r="L79" s="120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/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</row>
    <row r="80" spans="1:76" s="83" customFormat="1" x14ac:dyDescent="0.2">
      <c r="E80" s="99"/>
      <c r="G80" s="99"/>
      <c r="I80" s="120"/>
      <c r="J80" s="120"/>
      <c r="K80" s="120"/>
      <c r="L80" s="120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</row>
    <row r="81" spans="5:76" s="83" customFormat="1" x14ac:dyDescent="0.2">
      <c r="E81" s="99"/>
      <c r="G81" s="99"/>
      <c r="I81" s="120"/>
      <c r="J81" s="120"/>
      <c r="K81" s="120"/>
      <c r="L81" s="120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  <c r="BH81" s="82"/>
      <c r="BI81" s="82"/>
      <c r="BJ81" s="82"/>
      <c r="BK81" s="82"/>
      <c r="BL81" s="82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</row>
    <row r="82" spans="5:76" s="83" customFormat="1" x14ac:dyDescent="0.2">
      <c r="E82" s="99"/>
      <c r="G82" s="99"/>
      <c r="I82" s="120"/>
      <c r="J82" s="120"/>
      <c r="K82" s="120"/>
      <c r="L82" s="120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82"/>
      <c r="BC82" s="82"/>
      <c r="BD82" s="82"/>
      <c r="BE82" s="82"/>
      <c r="BF82" s="82"/>
      <c r="BG82" s="82"/>
      <c r="BH82" s="82"/>
      <c r="BI82" s="82"/>
      <c r="BJ82" s="82"/>
      <c r="BK82" s="82"/>
      <c r="BL82" s="82"/>
      <c r="BM82" s="82"/>
      <c r="BN82" s="82"/>
      <c r="BO82" s="82"/>
      <c r="BP82" s="82"/>
      <c r="BQ82" s="82"/>
      <c r="BR82" s="82"/>
      <c r="BS82" s="82"/>
      <c r="BT82" s="82"/>
      <c r="BU82" s="82"/>
      <c r="BV82" s="82"/>
      <c r="BW82" s="82"/>
      <c r="BX82" s="82"/>
    </row>
    <row r="83" spans="5:76" s="83" customFormat="1" x14ac:dyDescent="0.2">
      <c r="E83" s="99"/>
      <c r="G83" s="99"/>
      <c r="I83" s="120"/>
      <c r="J83" s="120"/>
      <c r="K83" s="120"/>
      <c r="L83" s="120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82"/>
      <c r="BI83" s="82"/>
      <c r="BJ83" s="82"/>
      <c r="BK83" s="82"/>
      <c r="BL83" s="82"/>
      <c r="BM83" s="82"/>
      <c r="BN83" s="82"/>
      <c r="BO83" s="82"/>
      <c r="BP83" s="82"/>
      <c r="BQ83" s="82"/>
      <c r="BR83" s="82"/>
      <c r="BS83" s="82"/>
      <c r="BT83" s="82"/>
      <c r="BU83" s="82"/>
      <c r="BV83" s="82"/>
      <c r="BW83" s="82"/>
      <c r="BX83" s="82"/>
    </row>
    <row r="84" spans="5:76" s="83" customFormat="1" x14ac:dyDescent="0.2">
      <c r="E84" s="99"/>
      <c r="G84" s="99"/>
      <c r="I84" s="120"/>
      <c r="J84" s="120"/>
      <c r="K84" s="120"/>
      <c r="L84" s="120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  <c r="BH84" s="82"/>
      <c r="BI84" s="82"/>
      <c r="BJ84" s="82"/>
      <c r="BK84" s="82"/>
      <c r="BL84" s="82"/>
      <c r="BM84" s="82"/>
      <c r="BN84" s="82"/>
      <c r="BO84" s="82"/>
      <c r="BP84" s="82"/>
      <c r="BQ84" s="82"/>
      <c r="BR84" s="82"/>
      <c r="BS84" s="82"/>
      <c r="BT84" s="82"/>
      <c r="BU84" s="82"/>
      <c r="BV84" s="82"/>
      <c r="BW84" s="82"/>
      <c r="BX84" s="82"/>
    </row>
    <row r="85" spans="5:76" s="83" customFormat="1" x14ac:dyDescent="0.2">
      <c r="E85" s="99"/>
      <c r="G85" s="99"/>
      <c r="I85" s="120"/>
      <c r="J85" s="120"/>
      <c r="K85" s="120"/>
      <c r="L85" s="120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82"/>
      <c r="BC85" s="82"/>
      <c r="BD85" s="82"/>
      <c r="BE85" s="82"/>
      <c r="BF85" s="82"/>
      <c r="BG85" s="82"/>
      <c r="BH85" s="82"/>
      <c r="BI85" s="82"/>
      <c r="BJ85" s="82"/>
      <c r="BK85" s="82"/>
      <c r="BL85" s="82"/>
      <c r="BM85" s="82"/>
      <c r="BN85" s="82"/>
      <c r="BO85" s="82"/>
      <c r="BP85" s="82"/>
      <c r="BQ85" s="82"/>
      <c r="BR85" s="82"/>
      <c r="BS85" s="82"/>
      <c r="BT85" s="82"/>
      <c r="BU85" s="82"/>
      <c r="BV85" s="82"/>
      <c r="BW85" s="82"/>
      <c r="BX85" s="82"/>
    </row>
    <row r="86" spans="5:76" s="83" customFormat="1" x14ac:dyDescent="0.2">
      <c r="E86" s="99"/>
      <c r="G86" s="99"/>
      <c r="I86" s="120"/>
      <c r="J86" s="120"/>
      <c r="K86" s="120"/>
      <c r="L86" s="120"/>
      <c r="AE86" s="82"/>
      <c r="AF86" s="82"/>
      <c r="AG86" s="82"/>
      <c r="AH86" s="82"/>
      <c r="AI86" s="82"/>
      <c r="AJ86" s="82"/>
      <c r="AK86" s="82"/>
      <c r="AL86" s="82"/>
      <c r="AM86" s="82"/>
      <c r="AN86" s="82"/>
      <c r="AO86" s="82"/>
      <c r="AP86" s="82"/>
      <c r="AQ86" s="82"/>
      <c r="AR86" s="82"/>
      <c r="AS86" s="82"/>
      <c r="AT86" s="82"/>
      <c r="AU86" s="82"/>
      <c r="AV86" s="82"/>
      <c r="AW86" s="82"/>
      <c r="AX86" s="82"/>
      <c r="AY86" s="82"/>
      <c r="AZ86" s="82"/>
      <c r="BA86" s="82"/>
      <c r="BB86" s="82"/>
      <c r="BC86" s="82"/>
      <c r="BD86" s="82"/>
      <c r="BE86" s="82"/>
      <c r="BF86" s="82"/>
      <c r="BG86" s="82"/>
      <c r="BH86" s="82"/>
      <c r="BI86" s="82"/>
      <c r="BJ86" s="82"/>
      <c r="BK86" s="82"/>
      <c r="BL86" s="82"/>
      <c r="BM86" s="82"/>
      <c r="BN86" s="82"/>
      <c r="BO86" s="82"/>
      <c r="BP86" s="82"/>
      <c r="BQ86" s="82"/>
      <c r="BR86" s="82"/>
      <c r="BS86" s="82"/>
      <c r="BT86" s="82"/>
      <c r="BU86" s="82"/>
      <c r="BV86" s="82"/>
      <c r="BW86" s="82"/>
      <c r="BX86" s="82"/>
    </row>
    <row r="87" spans="5:76" s="83" customFormat="1" x14ac:dyDescent="0.2">
      <c r="E87" s="99"/>
      <c r="G87" s="99"/>
      <c r="I87" s="120"/>
      <c r="J87" s="120"/>
      <c r="K87" s="120"/>
      <c r="L87" s="120"/>
      <c r="AE87" s="82"/>
      <c r="AF87" s="82"/>
      <c r="AG87" s="82"/>
      <c r="AH87" s="82"/>
      <c r="AI87" s="82"/>
      <c r="AJ87" s="82"/>
      <c r="AK87" s="82"/>
      <c r="AL87" s="82"/>
      <c r="AM87" s="82"/>
      <c r="AN87" s="82"/>
      <c r="AO87" s="82"/>
      <c r="AP87" s="82"/>
      <c r="AQ87" s="82"/>
      <c r="AR87" s="82"/>
      <c r="AS87" s="82"/>
      <c r="AT87" s="82"/>
      <c r="AU87" s="82"/>
      <c r="AV87" s="82"/>
      <c r="AW87" s="82"/>
      <c r="AX87" s="82"/>
      <c r="AY87" s="82"/>
      <c r="AZ87" s="82"/>
      <c r="BA87" s="82"/>
      <c r="BB87" s="82"/>
      <c r="BC87" s="82"/>
      <c r="BD87" s="82"/>
      <c r="BE87" s="82"/>
      <c r="BF87" s="82"/>
      <c r="BG87" s="82"/>
      <c r="BH87" s="82"/>
      <c r="BI87" s="82"/>
      <c r="BJ87" s="82"/>
      <c r="BK87" s="82"/>
      <c r="BL87" s="82"/>
      <c r="BM87" s="82"/>
      <c r="BN87" s="82"/>
      <c r="BO87" s="82"/>
      <c r="BP87" s="82"/>
      <c r="BQ87" s="82"/>
      <c r="BR87" s="82"/>
      <c r="BS87" s="82"/>
      <c r="BT87" s="82"/>
      <c r="BU87" s="82"/>
      <c r="BV87" s="82"/>
      <c r="BW87" s="82"/>
      <c r="BX87" s="82"/>
    </row>
    <row r="88" spans="5:76" s="83" customFormat="1" x14ac:dyDescent="0.2">
      <c r="E88" s="99"/>
      <c r="G88" s="99"/>
      <c r="I88" s="120"/>
      <c r="J88" s="120"/>
      <c r="K88" s="120"/>
      <c r="L88" s="120"/>
      <c r="AE88" s="82"/>
      <c r="AF88" s="82"/>
      <c r="AG88" s="82"/>
      <c r="AH88" s="82"/>
      <c r="AI88" s="82"/>
      <c r="AJ88" s="82"/>
      <c r="AK88" s="82"/>
      <c r="AL88" s="82"/>
      <c r="AM88" s="82"/>
      <c r="AN88" s="82"/>
      <c r="AO88" s="82"/>
      <c r="AP88" s="82"/>
      <c r="AQ88" s="82"/>
      <c r="AR88" s="82"/>
      <c r="AS88" s="82"/>
      <c r="AT88" s="82"/>
      <c r="AU88" s="82"/>
      <c r="AV88" s="82"/>
      <c r="AW88" s="82"/>
      <c r="AX88" s="82"/>
      <c r="AY88" s="82"/>
      <c r="AZ88" s="82"/>
      <c r="BA88" s="82"/>
      <c r="BB88" s="82"/>
      <c r="BC88" s="82"/>
      <c r="BD88" s="82"/>
      <c r="BE88" s="82"/>
      <c r="BF88" s="82"/>
      <c r="BG88" s="82"/>
      <c r="BH88" s="82"/>
      <c r="BI88" s="82"/>
      <c r="BJ88" s="82"/>
      <c r="BK88" s="82"/>
      <c r="BL88" s="82"/>
      <c r="BM88" s="82"/>
      <c r="BN88" s="82"/>
      <c r="BO88" s="82"/>
      <c r="BP88" s="82"/>
      <c r="BQ88" s="82"/>
      <c r="BR88" s="82"/>
      <c r="BS88" s="82"/>
      <c r="BT88" s="82"/>
      <c r="BU88" s="82"/>
      <c r="BV88" s="82"/>
      <c r="BW88" s="82"/>
      <c r="BX88" s="82"/>
    </row>
    <row r="89" spans="5:76" s="83" customFormat="1" x14ac:dyDescent="0.2">
      <c r="E89" s="99"/>
      <c r="G89" s="99"/>
      <c r="I89" s="120"/>
      <c r="J89" s="120"/>
      <c r="K89" s="120"/>
      <c r="L89" s="120"/>
      <c r="AE89" s="82"/>
      <c r="AF89" s="82"/>
      <c r="AG89" s="82"/>
      <c r="AH89" s="82"/>
      <c r="AI89" s="82"/>
      <c r="AJ89" s="82"/>
      <c r="AK89" s="82"/>
      <c r="AL89" s="82"/>
      <c r="AM89" s="82"/>
      <c r="AN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2"/>
      <c r="BB89" s="82"/>
      <c r="BC89" s="82"/>
      <c r="BD89" s="82"/>
      <c r="BE89" s="82"/>
      <c r="BF89" s="82"/>
      <c r="BG89" s="82"/>
      <c r="BH89" s="82"/>
      <c r="BI89" s="82"/>
      <c r="BJ89" s="82"/>
      <c r="BK89" s="82"/>
      <c r="BL89" s="82"/>
      <c r="BM89" s="82"/>
      <c r="BN89" s="82"/>
      <c r="BO89" s="82"/>
      <c r="BP89" s="82"/>
      <c r="BQ89" s="82"/>
      <c r="BR89" s="82"/>
      <c r="BS89" s="82"/>
      <c r="BT89" s="82"/>
      <c r="BU89" s="82"/>
      <c r="BV89" s="82"/>
      <c r="BW89" s="82"/>
      <c r="BX89" s="82"/>
    </row>
    <row r="90" spans="5:76" s="83" customFormat="1" x14ac:dyDescent="0.2">
      <c r="E90" s="99"/>
      <c r="G90" s="99"/>
      <c r="I90" s="120"/>
      <c r="J90" s="120"/>
      <c r="K90" s="120"/>
      <c r="L90" s="120"/>
      <c r="AE90" s="82"/>
      <c r="AF90" s="82"/>
      <c r="AG90" s="82"/>
      <c r="AH90" s="82"/>
      <c r="AI90" s="82"/>
      <c r="AJ90" s="82"/>
      <c r="AK90" s="82"/>
      <c r="AL90" s="82"/>
      <c r="AM90" s="82"/>
      <c r="AN90" s="82"/>
      <c r="AO90" s="82"/>
      <c r="AP90" s="82"/>
      <c r="AQ90" s="82"/>
      <c r="AR90" s="82"/>
      <c r="AS90" s="82"/>
      <c r="AT90" s="82"/>
      <c r="AU90" s="82"/>
      <c r="AV90" s="82"/>
      <c r="AW90" s="82"/>
      <c r="AX90" s="82"/>
      <c r="AY90" s="82"/>
      <c r="AZ90" s="82"/>
      <c r="BA90" s="82"/>
      <c r="BB90" s="82"/>
      <c r="BC90" s="82"/>
      <c r="BD90" s="82"/>
      <c r="BE90" s="82"/>
      <c r="BF90" s="82"/>
      <c r="BG90" s="82"/>
      <c r="BH90" s="82"/>
      <c r="BI90" s="82"/>
      <c r="BJ90" s="82"/>
      <c r="BK90" s="82"/>
      <c r="BL90" s="82"/>
      <c r="BM90" s="82"/>
      <c r="BN90" s="82"/>
      <c r="BO90" s="82"/>
      <c r="BP90" s="82"/>
      <c r="BQ90" s="82"/>
      <c r="BR90" s="82"/>
      <c r="BS90" s="82"/>
      <c r="BT90" s="82"/>
      <c r="BU90" s="82"/>
      <c r="BV90" s="82"/>
      <c r="BW90" s="82"/>
      <c r="BX90" s="82"/>
    </row>
    <row r="91" spans="5:76" s="83" customFormat="1" x14ac:dyDescent="0.2">
      <c r="E91" s="99"/>
      <c r="G91" s="99"/>
      <c r="I91" s="120"/>
      <c r="J91" s="120"/>
      <c r="K91" s="120"/>
      <c r="L91" s="120"/>
      <c r="AE91" s="82"/>
      <c r="AF91" s="82"/>
      <c r="AG91" s="82"/>
      <c r="AH91" s="82"/>
      <c r="AI91" s="82"/>
      <c r="AJ91" s="82"/>
      <c r="AK91" s="82"/>
      <c r="AL91" s="82"/>
      <c r="AM91" s="82"/>
      <c r="AN91" s="82"/>
      <c r="AO91" s="82"/>
      <c r="AP91" s="82"/>
      <c r="AQ91" s="82"/>
      <c r="AR91" s="82"/>
      <c r="AS91" s="82"/>
      <c r="AT91" s="82"/>
      <c r="AU91" s="82"/>
      <c r="AV91" s="82"/>
      <c r="AW91" s="82"/>
      <c r="AX91" s="82"/>
      <c r="AY91" s="82"/>
      <c r="AZ91" s="82"/>
      <c r="BA91" s="82"/>
      <c r="BB91" s="82"/>
      <c r="BC91" s="82"/>
      <c r="BD91" s="82"/>
      <c r="BE91" s="82"/>
      <c r="BF91" s="82"/>
      <c r="BG91" s="82"/>
      <c r="BH91" s="82"/>
      <c r="BI91" s="82"/>
      <c r="BJ91" s="82"/>
      <c r="BK91" s="82"/>
      <c r="BL91" s="82"/>
      <c r="BM91" s="82"/>
      <c r="BN91" s="82"/>
      <c r="BO91" s="82"/>
      <c r="BP91" s="82"/>
      <c r="BQ91" s="82"/>
      <c r="BR91" s="82"/>
      <c r="BS91" s="82"/>
      <c r="BT91" s="82"/>
      <c r="BU91" s="82"/>
      <c r="BV91" s="82"/>
      <c r="BW91" s="82"/>
      <c r="BX91" s="82"/>
    </row>
    <row r="92" spans="5:76" s="83" customFormat="1" x14ac:dyDescent="0.2">
      <c r="E92" s="99"/>
      <c r="G92" s="99"/>
      <c r="I92" s="120"/>
      <c r="J92" s="120"/>
      <c r="K92" s="120"/>
      <c r="L92" s="120"/>
      <c r="AE92" s="82"/>
      <c r="AF92" s="82"/>
      <c r="AG92" s="82"/>
      <c r="AH92" s="82"/>
      <c r="AI92" s="82"/>
      <c r="AJ92" s="82"/>
      <c r="AK92" s="82"/>
      <c r="AL92" s="82"/>
      <c r="AM92" s="82"/>
      <c r="AN92" s="82"/>
      <c r="AO92" s="82"/>
      <c r="AP92" s="82"/>
      <c r="AQ92" s="82"/>
      <c r="AR92" s="82"/>
      <c r="AS92" s="82"/>
      <c r="AT92" s="82"/>
      <c r="AU92" s="82"/>
      <c r="AV92" s="82"/>
      <c r="AW92" s="82"/>
      <c r="AX92" s="82"/>
      <c r="AY92" s="82"/>
      <c r="AZ92" s="82"/>
      <c r="BA92" s="82"/>
      <c r="BB92" s="82"/>
      <c r="BC92" s="82"/>
      <c r="BD92" s="82"/>
      <c r="BE92" s="82"/>
      <c r="BF92" s="82"/>
      <c r="BG92" s="82"/>
      <c r="BH92" s="82"/>
      <c r="BI92" s="82"/>
      <c r="BJ92" s="82"/>
      <c r="BK92" s="82"/>
      <c r="BL92" s="82"/>
      <c r="BM92" s="82"/>
      <c r="BN92" s="82"/>
      <c r="BO92" s="82"/>
      <c r="BP92" s="82"/>
      <c r="BQ92" s="82"/>
      <c r="BR92" s="82"/>
      <c r="BS92" s="82"/>
      <c r="BT92" s="82"/>
      <c r="BU92" s="82"/>
      <c r="BV92" s="82"/>
      <c r="BW92" s="82"/>
      <c r="BX92" s="82"/>
    </row>
    <row r="93" spans="5:76" s="83" customFormat="1" x14ac:dyDescent="0.2">
      <c r="E93" s="99"/>
      <c r="G93" s="99"/>
      <c r="I93" s="120"/>
      <c r="J93" s="120"/>
      <c r="K93" s="120"/>
      <c r="L93" s="120"/>
      <c r="AE93" s="82"/>
      <c r="AF93" s="82"/>
      <c r="AG93" s="82"/>
      <c r="AH93" s="82"/>
      <c r="AI93" s="82"/>
      <c r="AJ93" s="82"/>
      <c r="AK93" s="82"/>
      <c r="AL93" s="82"/>
      <c r="AM93" s="82"/>
      <c r="AN93" s="82"/>
      <c r="AO93" s="82"/>
      <c r="AP93" s="82"/>
      <c r="AQ93" s="82"/>
      <c r="AR93" s="82"/>
      <c r="AS93" s="82"/>
      <c r="AT93" s="82"/>
      <c r="AU93" s="82"/>
      <c r="AV93" s="82"/>
      <c r="AW93" s="82"/>
      <c r="AX93" s="82"/>
      <c r="AY93" s="82"/>
      <c r="AZ93" s="82"/>
      <c r="BA93" s="82"/>
      <c r="BB93" s="82"/>
      <c r="BC93" s="82"/>
      <c r="BD93" s="82"/>
      <c r="BE93" s="82"/>
      <c r="BF93" s="82"/>
      <c r="BG93" s="82"/>
      <c r="BH93" s="82"/>
      <c r="BI93" s="82"/>
      <c r="BJ93" s="82"/>
      <c r="BK93" s="82"/>
      <c r="BL93" s="82"/>
      <c r="BM93" s="82"/>
      <c r="BN93" s="82"/>
      <c r="BO93" s="82"/>
      <c r="BP93" s="82"/>
      <c r="BQ93" s="82"/>
      <c r="BR93" s="82"/>
      <c r="BS93" s="82"/>
      <c r="BT93" s="82"/>
      <c r="BU93" s="82"/>
      <c r="BV93" s="82"/>
      <c r="BW93" s="82"/>
      <c r="BX93" s="82"/>
    </row>
    <row r="94" spans="5:76" s="83" customFormat="1" x14ac:dyDescent="0.2">
      <c r="E94" s="99"/>
      <c r="G94" s="99"/>
      <c r="I94" s="120"/>
      <c r="J94" s="120"/>
      <c r="K94" s="120"/>
      <c r="L94" s="120"/>
      <c r="AE94" s="82"/>
      <c r="AF94" s="82"/>
      <c r="AG94" s="82"/>
      <c r="AH94" s="82"/>
      <c r="AI94" s="82"/>
      <c r="AJ94" s="82"/>
      <c r="AK94" s="82"/>
      <c r="AL94" s="82"/>
      <c r="AM94" s="82"/>
      <c r="AN94" s="82"/>
      <c r="AO94" s="82"/>
      <c r="AP94" s="82"/>
      <c r="AQ94" s="82"/>
      <c r="AR94" s="82"/>
      <c r="AS94" s="82"/>
      <c r="AT94" s="82"/>
      <c r="AU94" s="82"/>
      <c r="AV94" s="82"/>
      <c r="AW94" s="82"/>
      <c r="AX94" s="82"/>
      <c r="AY94" s="82"/>
      <c r="AZ94" s="82"/>
      <c r="BA94" s="82"/>
      <c r="BB94" s="82"/>
      <c r="BC94" s="82"/>
      <c r="BD94" s="82"/>
      <c r="BE94" s="82"/>
      <c r="BF94" s="82"/>
      <c r="BG94" s="82"/>
      <c r="BH94" s="82"/>
      <c r="BI94" s="82"/>
      <c r="BJ94" s="82"/>
      <c r="BK94" s="82"/>
      <c r="BL94" s="82"/>
      <c r="BM94" s="82"/>
      <c r="BN94" s="82"/>
      <c r="BO94" s="82"/>
      <c r="BP94" s="82"/>
      <c r="BQ94" s="82"/>
      <c r="BR94" s="82"/>
      <c r="BS94" s="82"/>
      <c r="BT94" s="82"/>
      <c r="BU94" s="82"/>
      <c r="BV94" s="82"/>
      <c r="BW94" s="82"/>
      <c r="BX94" s="82"/>
    </row>
    <row r="95" spans="5:76" s="83" customFormat="1" x14ac:dyDescent="0.2">
      <c r="E95" s="99"/>
      <c r="G95" s="99"/>
      <c r="I95" s="120"/>
      <c r="J95" s="120"/>
      <c r="K95" s="120"/>
      <c r="L95" s="120"/>
      <c r="AE95" s="82"/>
      <c r="AF95" s="82"/>
      <c r="AG95" s="82"/>
      <c r="AH95" s="82"/>
      <c r="AI95" s="82"/>
      <c r="AJ95" s="82"/>
      <c r="AK95" s="82"/>
      <c r="AL95" s="82"/>
      <c r="AM95" s="82"/>
      <c r="AN95" s="82"/>
      <c r="AO95" s="82"/>
      <c r="AP95" s="82"/>
      <c r="AQ95" s="82"/>
      <c r="AR95" s="82"/>
      <c r="AS95" s="82"/>
      <c r="AT95" s="82"/>
      <c r="AU95" s="82"/>
      <c r="AV95" s="82"/>
      <c r="AW95" s="82"/>
      <c r="AX95" s="82"/>
      <c r="AY95" s="82"/>
      <c r="AZ95" s="82"/>
      <c r="BA95" s="82"/>
      <c r="BB95" s="82"/>
      <c r="BC95" s="82"/>
      <c r="BD95" s="82"/>
      <c r="BE95" s="82"/>
      <c r="BF95" s="82"/>
      <c r="BG95" s="82"/>
      <c r="BH95" s="82"/>
      <c r="BI95" s="82"/>
      <c r="BJ95" s="82"/>
      <c r="BK95" s="82"/>
      <c r="BL95" s="82"/>
      <c r="BM95" s="82"/>
      <c r="BN95" s="82"/>
      <c r="BO95" s="82"/>
      <c r="BP95" s="82"/>
      <c r="BQ95" s="82"/>
      <c r="BR95" s="82"/>
      <c r="BS95" s="82"/>
      <c r="BT95" s="82"/>
      <c r="BU95" s="82"/>
      <c r="BV95" s="82"/>
      <c r="BW95" s="82"/>
      <c r="BX95" s="82"/>
    </row>
    <row r="96" spans="5:76" s="83" customFormat="1" x14ac:dyDescent="0.2">
      <c r="E96" s="99"/>
      <c r="G96" s="99"/>
      <c r="I96" s="120"/>
      <c r="J96" s="120"/>
      <c r="K96" s="120"/>
      <c r="L96" s="120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2"/>
      <c r="BD96" s="82"/>
      <c r="BE96" s="82"/>
      <c r="BF96" s="82"/>
      <c r="BG96" s="82"/>
      <c r="BH96" s="82"/>
      <c r="BI96" s="82"/>
      <c r="BJ96" s="82"/>
      <c r="BK96" s="82"/>
      <c r="BL96" s="82"/>
      <c r="BM96" s="82"/>
      <c r="BN96" s="82"/>
      <c r="BO96" s="82"/>
      <c r="BP96" s="82"/>
      <c r="BQ96" s="82"/>
      <c r="BR96" s="82"/>
      <c r="BS96" s="82"/>
      <c r="BT96" s="82"/>
      <c r="BU96" s="82"/>
      <c r="BV96" s="82"/>
      <c r="BW96" s="82"/>
      <c r="BX96" s="82"/>
    </row>
    <row r="97" spans="5:76" s="83" customFormat="1" x14ac:dyDescent="0.2">
      <c r="E97" s="99"/>
      <c r="G97" s="99"/>
      <c r="I97" s="120"/>
      <c r="J97" s="120"/>
      <c r="K97" s="120"/>
      <c r="L97" s="120"/>
      <c r="AE97" s="82"/>
      <c r="AF97" s="82"/>
      <c r="AG97" s="82"/>
      <c r="AH97" s="82"/>
      <c r="AI97" s="82"/>
      <c r="AJ97" s="82"/>
      <c r="AK97" s="82"/>
      <c r="AL97" s="82"/>
      <c r="AM97" s="82"/>
      <c r="AN97" s="82"/>
      <c r="AO97" s="82"/>
      <c r="AP97" s="82"/>
      <c r="AQ97" s="82"/>
      <c r="AR97" s="82"/>
      <c r="AS97" s="82"/>
      <c r="AT97" s="82"/>
      <c r="AU97" s="82"/>
      <c r="AV97" s="82"/>
      <c r="AW97" s="82"/>
      <c r="AX97" s="82"/>
      <c r="AY97" s="82"/>
      <c r="AZ97" s="82"/>
      <c r="BA97" s="82"/>
      <c r="BB97" s="82"/>
      <c r="BC97" s="82"/>
      <c r="BD97" s="82"/>
      <c r="BE97" s="82"/>
      <c r="BF97" s="82"/>
      <c r="BG97" s="82"/>
      <c r="BH97" s="82"/>
      <c r="BI97" s="82"/>
      <c r="BJ97" s="82"/>
      <c r="BK97" s="82"/>
      <c r="BL97" s="82"/>
      <c r="BM97" s="82"/>
      <c r="BN97" s="82"/>
      <c r="BO97" s="82"/>
      <c r="BP97" s="82"/>
      <c r="BQ97" s="82"/>
      <c r="BR97" s="82"/>
      <c r="BS97" s="82"/>
      <c r="BT97" s="82"/>
      <c r="BU97" s="82"/>
      <c r="BV97" s="82"/>
      <c r="BW97" s="82"/>
      <c r="BX97" s="82"/>
    </row>
    <row r="98" spans="5:76" s="83" customFormat="1" x14ac:dyDescent="0.2">
      <c r="E98" s="99"/>
      <c r="G98" s="99"/>
      <c r="I98" s="120"/>
      <c r="J98" s="120"/>
      <c r="K98" s="120"/>
      <c r="L98" s="120"/>
      <c r="AE98" s="82"/>
      <c r="AF98" s="82"/>
      <c r="AG98" s="82"/>
      <c r="AH98" s="82"/>
      <c r="AI98" s="82"/>
      <c r="AJ98" s="82"/>
      <c r="AK98" s="82"/>
      <c r="AL98" s="82"/>
      <c r="AM98" s="82"/>
      <c r="AN98" s="82"/>
      <c r="AO98" s="82"/>
      <c r="AP98" s="82"/>
      <c r="AQ98" s="82"/>
      <c r="AR98" s="82"/>
      <c r="AS98" s="82"/>
      <c r="AT98" s="82"/>
      <c r="AU98" s="82"/>
      <c r="AV98" s="82"/>
      <c r="AW98" s="82"/>
      <c r="AX98" s="82"/>
      <c r="AY98" s="82"/>
      <c r="AZ98" s="82"/>
      <c r="BA98" s="82"/>
      <c r="BB98" s="82"/>
      <c r="BC98" s="82"/>
      <c r="BD98" s="82"/>
      <c r="BE98" s="82"/>
      <c r="BF98" s="82"/>
      <c r="BG98" s="82"/>
      <c r="BH98" s="82"/>
      <c r="BI98" s="82"/>
      <c r="BJ98" s="82"/>
      <c r="BK98" s="82"/>
      <c r="BL98" s="82"/>
      <c r="BM98" s="82"/>
      <c r="BN98" s="82"/>
      <c r="BO98" s="82"/>
      <c r="BP98" s="82"/>
      <c r="BQ98" s="82"/>
      <c r="BR98" s="82"/>
      <c r="BS98" s="82"/>
      <c r="BT98" s="82"/>
      <c r="BU98" s="82"/>
      <c r="BV98" s="82"/>
      <c r="BW98" s="82"/>
      <c r="BX98" s="82"/>
    </row>
    <row r="99" spans="5:76" s="83" customFormat="1" x14ac:dyDescent="0.2">
      <c r="E99" s="99"/>
      <c r="G99" s="99"/>
      <c r="I99" s="120"/>
      <c r="J99" s="120"/>
      <c r="K99" s="120"/>
      <c r="L99" s="120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  <c r="BH99" s="82"/>
      <c r="BI99" s="82"/>
      <c r="BJ99" s="82"/>
      <c r="BK99" s="82"/>
      <c r="BL99" s="82"/>
      <c r="BM99" s="82"/>
      <c r="BN99" s="82"/>
      <c r="BO99" s="82"/>
      <c r="BP99" s="82"/>
      <c r="BQ99" s="82"/>
      <c r="BR99" s="82"/>
      <c r="BS99" s="82"/>
      <c r="BT99" s="82"/>
      <c r="BU99" s="82"/>
      <c r="BV99" s="82"/>
      <c r="BW99" s="82"/>
      <c r="BX99" s="82"/>
    </row>
    <row r="100" spans="5:76" s="83" customFormat="1" x14ac:dyDescent="0.2">
      <c r="E100" s="99"/>
      <c r="G100" s="99"/>
      <c r="I100" s="120"/>
      <c r="J100" s="120"/>
      <c r="K100" s="120"/>
      <c r="L100" s="120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  <c r="BC100" s="82"/>
      <c r="BD100" s="82"/>
      <c r="BE100" s="82"/>
      <c r="BF100" s="82"/>
      <c r="BG100" s="82"/>
      <c r="BH100" s="82"/>
      <c r="BI100" s="82"/>
      <c r="BJ100" s="82"/>
      <c r="BK100" s="82"/>
      <c r="BL100" s="82"/>
      <c r="BM100" s="82"/>
      <c r="BN100" s="82"/>
      <c r="BO100" s="82"/>
      <c r="BP100" s="82"/>
      <c r="BQ100" s="82"/>
      <c r="BR100" s="82"/>
      <c r="BS100" s="82"/>
      <c r="BT100" s="82"/>
      <c r="BU100" s="82"/>
      <c r="BV100" s="82"/>
      <c r="BW100" s="82"/>
      <c r="BX100" s="82"/>
    </row>
    <row r="101" spans="5:76" s="83" customFormat="1" x14ac:dyDescent="0.2">
      <c r="E101" s="99"/>
      <c r="G101" s="99"/>
      <c r="I101" s="120"/>
      <c r="J101" s="120"/>
      <c r="K101" s="120"/>
      <c r="L101" s="120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2"/>
      <c r="BB101" s="82"/>
      <c r="BC101" s="82"/>
      <c r="BD101" s="82"/>
      <c r="BE101" s="82"/>
      <c r="BF101" s="82"/>
      <c r="BG101" s="82"/>
      <c r="BH101" s="82"/>
      <c r="BI101" s="82"/>
      <c r="BJ101" s="82"/>
      <c r="BK101" s="82"/>
      <c r="BL101" s="82"/>
      <c r="BM101" s="82"/>
      <c r="BN101" s="82"/>
      <c r="BO101" s="82"/>
      <c r="BP101" s="82"/>
      <c r="BQ101" s="82"/>
      <c r="BR101" s="82"/>
      <c r="BS101" s="82"/>
      <c r="BT101" s="82"/>
      <c r="BU101" s="82"/>
      <c r="BV101" s="82"/>
      <c r="BW101" s="82"/>
      <c r="BX101" s="82"/>
    </row>
    <row r="102" spans="5:76" s="83" customFormat="1" x14ac:dyDescent="0.2">
      <c r="E102" s="99"/>
      <c r="G102" s="99"/>
      <c r="I102" s="120"/>
      <c r="J102" s="120"/>
      <c r="K102" s="120"/>
      <c r="L102" s="120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82"/>
      <c r="AP102" s="82"/>
      <c r="AQ102" s="82"/>
      <c r="AR102" s="82"/>
      <c r="AS102" s="82"/>
      <c r="AT102" s="82"/>
      <c r="AU102" s="82"/>
      <c r="AV102" s="82"/>
      <c r="AW102" s="82"/>
      <c r="AX102" s="82"/>
      <c r="AY102" s="82"/>
      <c r="AZ102" s="82"/>
      <c r="BA102" s="82"/>
      <c r="BB102" s="82"/>
      <c r="BC102" s="82"/>
      <c r="BD102" s="82"/>
      <c r="BE102" s="82"/>
      <c r="BF102" s="82"/>
      <c r="BG102" s="82"/>
      <c r="BH102" s="82"/>
      <c r="BI102" s="82"/>
      <c r="BJ102" s="82"/>
      <c r="BK102" s="82"/>
      <c r="BL102" s="82"/>
      <c r="BM102" s="82"/>
      <c r="BN102" s="82"/>
      <c r="BO102" s="82"/>
      <c r="BP102" s="82"/>
      <c r="BQ102" s="82"/>
      <c r="BR102" s="82"/>
      <c r="BS102" s="82"/>
      <c r="BT102" s="82"/>
      <c r="BU102" s="82"/>
      <c r="BV102" s="82"/>
      <c r="BW102" s="82"/>
      <c r="BX102" s="82"/>
    </row>
    <row r="103" spans="5:76" s="83" customFormat="1" x14ac:dyDescent="0.2">
      <c r="E103" s="99"/>
      <c r="G103" s="99"/>
      <c r="I103" s="120"/>
      <c r="J103" s="120"/>
      <c r="K103" s="120"/>
      <c r="L103" s="120"/>
      <c r="AE103" s="82"/>
      <c r="AF103" s="82"/>
      <c r="AG103" s="82"/>
      <c r="AH103" s="82"/>
      <c r="AI103" s="82"/>
      <c r="AJ103" s="82"/>
      <c r="AK103" s="82"/>
      <c r="AL103" s="82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82"/>
      <c r="BC103" s="82"/>
      <c r="BD103" s="82"/>
      <c r="BE103" s="82"/>
      <c r="BF103" s="82"/>
      <c r="BG103" s="82"/>
      <c r="BH103" s="82"/>
      <c r="BI103" s="82"/>
      <c r="BJ103" s="82"/>
      <c r="BK103" s="82"/>
      <c r="BL103" s="82"/>
      <c r="BM103" s="82"/>
      <c r="BN103" s="82"/>
      <c r="BO103" s="82"/>
      <c r="BP103" s="82"/>
      <c r="BQ103" s="82"/>
      <c r="BR103" s="82"/>
      <c r="BS103" s="82"/>
      <c r="BT103" s="82"/>
      <c r="BU103" s="82"/>
      <c r="BV103" s="82"/>
      <c r="BW103" s="82"/>
      <c r="BX103" s="82"/>
    </row>
    <row r="104" spans="5:76" s="83" customFormat="1" x14ac:dyDescent="0.2">
      <c r="E104" s="99"/>
      <c r="G104" s="99"/>
      <c r="I104" s="120"/>
      <c r="J104" s="120"/>
      <c r="K104" s="120"/>
      <c r="L104" s="120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2"/>
      <c r="BB104" s="82"/>
      <c r="BC104" s="82"/>
      <c r="BD104" s="82"/>
      <c r="BE104" s="82"/>
      <c r="BF104" s="82"/>
      <c r="BG104" s="82"/>
      <c r="BH104" s="82"/>
      <c r="BI104" s="82"/>
      <c r="BJ104" s="82"/>
      <c r="BK104" s="82"/>
      <c r="BL104" s="82"/>
      <c r="BM104" s="82"/>
      <c r="BN104" s="82"/>
      <c r="BO104" s="82"/>
      <c r="BP104" s="82"/>
      <c r="BQ104" s="82"/>
      <c r="BR104" s="82"/>
      <c r="BS104" s="82"/>
      <c r="BT104" s="82"/>
      <c r="BU104" s="82"/>
      <c r="BV104" s="82"/>
      <c r="BW104" s="82"/>
      <c r="BX104" s="82"/>
    </row>
    <row r="105" spans="5:76" s="83" customFormat="1" x14ac:dyDescent="0.2">
      <c r="E105" s="99"/>
      <c r="G105" s="99"/>
      <c r="I105" s="120"/>
      <c r="J105" s="120"/>
      <c r="K105" s="120"/>
      <c r="L105" s="120"/>
      <c r="AE105" s="82"/>
      <c r="AF105" s="82"/>
      <c r="AG105" s="82"/>
      <c r="AH105" s="82"/>
      <c r="AI105" s="82"/>
      <c r="AJ105" s="82"/>
      <c r="AK105" s="82"/>
      <c r="AL105" s="82"/>
      <c r="AM105" s="82"/>
      <c r="AN105" s="82"/>
      <c r="AO105" s="82"/>
      <c r="AP105" s="82"/>
      <c r="AQ105" s="82"/>
      <c r="AR105" s="82"/>
      <c r="AS105" s="82"/>
      <c r="AT105" s="82"/>
      <c r="AU105" s="82"/>
      <c r="AV105" s="82"/>
      <c r="AW105" s="82"/>
      <c r="AX105" s="82"/>
      <c r="AY105" s="82"/>
      <c r="AZ105" s="82"/>
      <c r="BA105" s="82"/>
      <c r="BB105" s="82"/>
      <c r="BC105" s="82"/>
      <c r="BD105" s="82"/>
      <c r="BE105" s="82"/>
      <c r="BF105" s="82"/>
      <c r="BG105" s="82"/>
      <c r="BH105" s="82"/>
      <c r="BI105" s="82"/>
      <c r="BJ105" s="82"/>
      <c r="BK105" s="82"/>
      <c r="BL105" s="82"/>
      <c r="BM105" s="82"/>
      <c r="BN105" s="82"/>
      <c r="BO105" s="82"/>
      <c r="BP105" s="82"/>
      <c r="BQ105" s="82"/>
      <c r="BR105" s="82"/>
      <c r="BS105" s="82"/>
      <c r="BT105" s="82"/>
      <c r="BU105" s="82"/>
      <c r="BV105" s="82"/>
      <c r="BW105" s="82"/>
      <c r="BX105" s="82"/>
    </row>
    <row r="106" spans="5:76" s="83" customFormat="1" x14ac:dyDescent="0.2">
      <c r="E106" s="99"/>
      <c r="G106" s="99"/>
      <c r="I106" s="120"/>
      <c r="J106" s="120"/>
      <c r="K106" s="120"/>
      <c r="L106" s="120"/>
      <c r="AE106" s="82"/>
      <c r="AF106" s="82"/>
      <c r="AG106" s="82"/>
      <c r="AH106" s="82"/>
      <c r="AI106" s="82"/>
      <c r="AJ106" s="82"/>
      <c r="AK106" s="82"/>
      <c r="AL106" s="82"/>
      <c r="AM106" s="82"/>
      <c r="AN106" s="82"/>
      <c r="AO106" s="82"/>
      <c r="AP106" s="82"/>
      <c r="AQ106" s="82"/>
      <c r="AR106" s="82"/>
      <c r="AS106" s="82"/>
      <c r="AT106" s="82"/>
      <c r="AU106" s="82"/>
      <c r="AV106" s="82"/>
      <c r="AW106" s="82"/>
      <c r="AX106" s="82"/>
      <c r="AY106" s="82"/>
      <c r="AZ106" s="82"/>
      <c r="BA106" s="82"/>
      <c r="BB106" s="82"/>
      <c r="BC106" s="82"/>
      <c r="BD106" s="82"/>
      <c r="BE106" s="82"/>
      <c r="BF106" s="82"/>
      <c r="BG106" s="82"/>
      <c r="BH106" s="82"/>
      <c r="BI106" s="82"/>
      <c r="BJ106" s="82"/>
      <c r="BK106" s="82"/>
      <c r="BL106" s="82"/>
      <c r="BM106" s="82"/>
      <c r="BN106" s="82"/>
      <c r="BO106" s="82"/>
      <c r="BP106" s="82"/>
      <c r="BQ106" s="82"/>
      <c r="BR106" s="82"/>
      <c r="BS106" s="82"/>
      <c r="BT106" s="82"/>
      <c r="BU106" s="82"/>
      <c r="BV106" s="82"/>
      <c r="BW106" s="82"/>
      <c r="BX106" s="82"/>
    </row>
    <row r="107" spans="5:76" s="83" customFormat="1" x14ac:dyDescent="0.2">
      <c r="E107" s="99"/>
      <c r="G107" s="99"/>
      <c r="I107" s="120"/>
      <c r="J107" s="120"/>
      <c r="K107" s="120"/>
      <c r="L107" s="120"/>
      <c r="AE107" s="82"/>
      <c r="AF107" s="82"/>
      <c r="AG107" s="82"/>
      <c r="AH107" s="82"/>
      <c r="AI107" s="82"/>
      <c r="AJ107" s="82"/>
      <c r="AK107" s="82"/>
      <c r="AL107" s="82"/>
      <c r="AM107" s="82"/>
      <c r="AN107" s="82"/>
      <c r="AO107" s="82"/>
      <c r="AP107" s="82"/>
      <c r="AQ107" s="82"/>
      <c r="AR107" s="82"/>
      <c r="AS107" s="82"/>
      <c r="AT107" s="82"/>
      <c r="AU107" s="82"/>
      <c r="AV107" s="82"/>
      <c r="AW107" s="82"/>
      <c r="AX107" s="82"/>
      <c r="AY107" s="82"/>
      <c r="AZ107" s="82"/>
      <c r="BA107" s="82"/>
      <c r="BB107" s="82"/>
      <c r="BC107" s="82"/>
      <c r="BD107" s="82"/>
      <c r="BE107" s="82"/>
      <c r="BF107" s="82"/>
      <c r="BG107" s="82"/>
      <c r="BH107" s="82"/>
      <c r="BI107" s="82"/>
      <c r="BJ107" s="82"/>
      <c r="BK107" s="82"/>
      <c r="BL107" s="82"/>
      <c r="BM107" s="82"/>
      <c r="BN107" s="82"/>
      <c r="BO107" s="82"/>
      <c r="BP107" s="82"/>
      <c r="BQ107" s="82"/>
      <c r="BR107" s="82"/>
      <c r="BS107" s="82"/>
      <c r="BT107" s="82"/>
      <c r="BU107" s="82"/>
      <c r="BV107" s="82"/>
      <c r="BW107" s="82"/>
      <c r="BX107" s="82"/>
    </row>
    <row r="108" spans="5:76" s="83" customFormat="1" x14ac:dyDescent="0.2">
      <c r="E108" s="99"/>
      <c r="G108" s="99"/>
      <c r="I108" s="120"/>
      <c r="J108" s="120"/>
      <c r="K108" s="120"/>
      <c r="L108" s="120"/>
      <c r="AE108" s="82"/>
      <c r="AF108" s="82"/>
      <c r="AG108" s="82"/>
      <c r="AH108" s="82"/>
      <c r="AI108" s="82"/>
      <c r="AJ108" s="82"/>
      <c r="AK108" s="82"/>
      <c r="AL108" s="82"/>
      <c r="AM108" s="82"/>
      <c r="AN108" s="82"/>
      <c r="AO108" s="82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82"/>
      <c r="BC108" s="82"/>
      <c r="BD108" s="82"/>
      <c r="BE108" s="82"/>
      <c r="BF108" s="82"/>
      <c r="BG108" s="82"/>
      <c r="BH108" s="82"/>
      <c r="BI108" s="82"/>
      <c r="BJ108" s="82"/>
      <c r="BK108" s="82"/>
      <c r="BL108" s="82"/>
      <c r="BM108" s="82"/>
      <c r="BN108" s="82"/>
      <c r="BO108" s="82"/>
      <c r="BP108" s="82"/>
      <c r="BQ108" s="82"/>
      <c r="BR108" s="82"/>
      <c r="BS108" s="82"/>
      <c r="BT108" s="82"/>
      <c r="BU108" s="82"/>
      <c r="BV108" s="82"/>
      <c r="BW108" s="82"/>
      <c r="BX108" s="82"/>
    </row>
    <row r="109" spans="5:76" s="83" customFormat="1" x14ac:dyDescent="0.2">
      <c r="E109" s="99"/>
      <c r="G109" s="99"/>
      <c r="I109" s="120"/>
      <c r="J109" s="120"/>
      <c r="K109" s="120"/>
      <c r="L109" s="120"/>
      <c r="AE109" s="82"/>
      <c r="AF109" s="82"/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  <c r="AR109" s="82"/>
      <c r="AS109" s="82"/>
      <c r="AT109" s="82"/>
      <c r="AU109" s="82"/>
      <c r="AV109" s="82"/>
      <c r="AW109" s="82"/>
      <c r="AX109" s="82"/>
      <c r="AY109" s="82"/>
      <c r="AZ109" s="82"/>
      <c r="BA109" s="82"/>
      <c r="BB109" s="82"/>
      <c r="BC109" s="82"/>
      <c r="BD109" s="82"/>
      <c r="BE109" s="82"/>
      <c r="BF109" s="82"/>
      <c r="BG109" s="82"/>
      <c r="BH109" s="82"/>
      <c r="BI109" s="82"/>
      <c r="BJ109" s="82"/>
      <c r="BK109" s="82"/>
      <c r="BL109" s="82"/>
      <c r="BM109" s="82"/>
      <c r="BN109" s="82"/>
      <c r="BO109" s="82"/>
      <c r="BP109" s="82"/>
      <c r="BQ109" s="82"/>
      <c r="BR109" s="82"/>
      <c r="BS109" s="82"/>
      <c r="BT109" s="82"/>
      <c r="BU109" s="82"/>
      <c r="BV109" s="82"/>
      <c r="BW109" s="82"/>
      <c r="BX109" s="82"/>
    </row>
    <row r="110" spans="5:76" s="83" customFormat="1" x14ac:dyDescent="0.2">
      <c r="E110" s="99"/>
      <c r="G110" s="99"/>
      <c r="I110" s="120"/>
      <c r="J110" s="120"/>
      <c r="K110" s="120"/>
      <c r="L110" s="120"/>
      <c r="AE110" s="82"/>
      <c r="AF110" s="82"/>
      <c r="AG110" s="82"/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82"/>
      <c r="BH110" s="82"/>
      <c r="BI110" s="82"/>
      <c r="BJ110" s="82"/>
      <c r="BK110" s="82"/>
      <c r="BL110" s="82"/>
      <c r="BM110" s="82"/>
      <c r="BN110" s="82"/>
      <c r="BO110" s="82"/>
      <c r="BP110" s="82"/>
      <c r="BQ110" s="82"/>
      <c r="BR110" s="82"/>
      <c r="BS110" s="82"/>
      <c r="BT110" s="82"/>
      <c r="BU110" s="82"/>
      <c r="BV110" s="82"/>
      <c r="BW110" s="82"/>
      <c r="BX110" s="82"/>
    </row>
    <row r="111" spans="5:76" s="83" customFormat="1" x14ac:dyDescent="0.2">
      <c r="E111" s="99"/>
      <c r="G111" s="99"/>
      <c r="I111" s="120"/>
      <c r="J111" s="120"/>
      <c r="K111" s="120"/>
      <c r="L111" s="120"/>
      <c r="AE111" s="82"/>
      <c r="AF111" s="82"/>
      <c r="AG111" s="82"/>
      <c r="AH111" s="82"/>
      <c r="AI111" s="82"/>
      <c r="AJ111" s="82"/>
      <c r="AK111" s="82"/>
      <c r="AL111" s="82"/>
      <c r="AM111" s="82"/>
      <c r="AN111" s="82"/>
      <c r="AO111" s="82"/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82"/>
      <c r="BC111" s="82"/>
      <c r="BD111" s="82"/>
      <c r="BE111" s="82"/>
      <c r="BF111" s="82"/>
      <c r="BG111" s="82"/>
      <c r="BH111" s="82"/>
      <c r="BI111" s="82"/>
      <c r="BJ111" s="82"/>
      <c r="BK111" s="82"/>
      <c r="BL111" s="82"/>
      <c r="BM111" s="82"/>
      <c r="BN111" s="82"/>
      <c r="BO111" s="82"/>
      <c r="BP111" s="82"/>
      <c r="BQ111" s="82"/>
      <c r="BR111" s="82"/>
      <c r="BS111" s="82"/>
      <c r="BT111" s="82"/>
      <c r="BU111" s="82"/>
      <c r="BV111" s="82"/>
      <c r="BW111" s="82"/>
      <c r="BX111" s="82"/>
    </row>
    <row r="112" spans="5:76" s="83" customFormat="1" x14ac:dyDescent="0.2">
      <c r="E112" s="99"/>
      <c r="G112" s="99"/>
      <c r="I112" s="120"/>
      <c r="J112" s="120"/>
      <c r="K112" s="120"/>
      <c r="L112" s="120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  <c r="BH112" s="82"/>
      <c r="BI112" s="82"/>
      <c r="BJ112" s="82"/>
      <c r="BK112" s="82"/>
      <c r="BL112" s="82"/>
      <c r="BM112" s="82"/>
      <c r="BN112" s="82"/>
      <c r="BO112" s="82"/>
      <c r="BP112" s="82"/>
      <c r="BQ112" s="82"/>
      <c r="BR112" s="82"/>
      <c r="BS112" s="82"/>
      <c r="BT112" s="82"/>
      <c r="BU112" s="82"/>
      <c r="BV112" s="82"/>
      <c r="BW112" s="82"/>
      <c r="BX112" s="82"/>
    </row>
    <row r="113" spans="5:76" s="83" customFormat="1" x14ac:dyDescent="0.2">
      <c r="E113" s="99"/>
      <c r="G113" s="99"/>
      <c r="I113" s="120"/>
      <c r="J113" s="120"/>
      <c r="K113" s="120"/>
      <c r="L113" s="120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  <c r="BH113" s="82"/>
      <c r="BI113" s="82"/>
      <c r="BJ113" s="82"/>
      <c r="BK113" s="82"/>
      <c r="BL113" s="82"/>
      <c r="BM113" s="82"/>
      <c r="BN113" s="82"/>
      <c r="BO113" s="82"/>
      <c r="BP113" s="82"/>
      <c r="BQ113" s="82"/>
      <c r="BR113" s="82"/>
      <c r="BS113" s="82"/>
      <c r="BT113" s="82"/>
      <c r="BU113" s="82"/>
      <c r="BV113" s="82"/>
      <c r="BW113" s="82"/>
      <c r="BX113" s="82"/>
    </row>
    <row r="114" spans="5:76" s="83" customFormat="1" x14ac:dyDescent="0.2">
      <c r="E114" s="99"/>
      <c r="G114" s="99"/>
      <c r="I114" s="120"/>
      <c r="J114" s="120"/>
      <c r="K114" s="120"/>
      <c r="L114" s="120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82"/>
      <c r="BC114" s="82"/>
      <c r="BD114" s="82"/>
      <c r="BE114" s="82"/>
      <c r="BF114" s="82"/>
      <c r="BG114" s="82"/>
      <c r="BH114" s="82"/>
      <c r="BI114" s="82"/>
      <c r="BJ114" s="82"/>
      <c r="BK114" s="82"/>
      <c r="BL114" s="82"/>
      <c r="BM114" s="82"/>
      <c r="BN114" s="82"/>
      <c r="BO114" s="82"/>
      <c r="BP114" s="82"/>
      <c r="BQ114" s="82"/>
      <c r="BR114" s="82"/>
      <c r="BS114" s="82"/>
      <c r="BT114" s="82"/>
      <c r="BU114" s="82"/>
      <c r="BV114" s="82"/>
      <c r="BW114" s="82"/>
      <c r="BX114" s="82"/>
    </row>
    <row r="115" spans="5:76" s="83" customFormat="1" x14ac:dyDescent="0.2">
      <c r="E115" s="99"/>
      <c r="G115" s="99"/>
      <c r="I115" s="120"/>
      <c r="J115" s="120"/>
      <c r="K115" s="120"/>
      <c r="L115" s="120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82"/>
      <c r="BC115" s="82"/>
      <c r="BD115" s="82"/>
      <c r="BE115" s="82"/>
      <c r="BF115" s="82"/>
      <c r="BG115" s="82"/>
      <c r="BH115" s="82"/>
      <c r="BI115" s="82"/>
      <c r="BJ115" s="82"/>
      <c r="BK115" s="82"/>
      <c r="BL115" s="82"/>
      <c r="BM115" s="82"/>
      <c r="BN115" s="82"/>
      <c r="BO115" s="82"/>
      <c r="BP115" s="82"/>
      <c r="BQ115" s="82"/>
      <c r="BR115" s="82"/>
      <c r="BS115" s="82"/>
      <c r="BT115" s="82"/>
      <c r="BU115" s="82"/>
      <c r="BV115" s="82"/>
      <c r="BW115" s="82"/>
      <c r="BX115" s="82"/>
    </row>
    <row r="116" spans="5:76" s="83" customFormat="1" x14ac:dyDescent="0.2">
      <c r="E116" s="99"/>
      <c r="G116" s="99"/>
      <c r="I116" s="120"/>
      <c r="J116" s="120"/>
      <c r="K116" s="120"/>
      <c r="L116" s="120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2"/>
      <c r="BC116" s="82"/>
      <c r="BD116" s="82"/>
      <c r="BE116" s="82"/>
      <c r="BF116" s="82"/>
      <c r="BG116" s="82"/>
      <c r="BH116" s="82"/>
      <c r="BI116" s="82"/>
      <c r="BJ116" s="82"/>
      <c r="BK116" s="82"/>
      <c r="BL116" s="82"/>
      <c r="BM116" s="82"/>
      <c r="BN116" s="82"/>
      <c r="BO116" s="82"/>
      <c r="BP116" s="82"/>
      <c r="BQ116" s="82"/>
      <c r="BR116" s="82"/>
      <c r="BS116" s="82"/>
      <c r="BT116" s="82"/>
      <c r="BU116" s="82"/>
      <c r="BV116" s="82"/>
      <c r="BW116" s="82"/>
      <c r="BX116" s="82"/>
    </row>
    <row r="117" spans="5:76" s="83" customFormat="1" x14ac:dyDescent="0.2">
      <c r="E117" s="99"/>
      <c r="G117" s="99"/>
      <c r="I117" s="120"/>
      <c r="J117" s="120"/>
      <c r="K117" s="120"/>
      <c r="L117" s="120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  <c r="BH117" s="82"/>
      <c r="BI117" s="82"/>
      <c r="BJ117" s="82"/>
      <c r="BK117" s="82"/>
      <c r="BL117" s="82"/>
      <c r="BM117" s="82"/>
      <c r="BN117" s="82"/>
      <c r="BO117" s="82"/>
      <c r="BP117" s="82"/>
      <c r="BQ117" s="82"/>
      <c r="BR117" s="82"/>
      <c r="BS117" s="82"/>
      <c r="BT117" s="82"/>
      <c r="BU117" s="82"/>
      <c r="BV117" s="82"/>
      <c r="BW117" s="82"/>
      <c r="BX117" s="82"/>
    </row>
    <row r="118" spans="5:76" s="83" customFormat="1" x14ac:dyDescent="0.2">
      <c r="E118" s="99"/>
      <c r="G118" s="99"/>
      <c r="I118" s="120"/>
      <c r="J118" s="120"/>
      <c r="K118" s="120"/>
      <c r="L118" s="120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/>
      <c r="BI118" s="82"/>
      <c r="BJ118" s="82"/>
      <c r="BK118" s="82"/>
      <c r="BL118" s="82"/>
      <c r="BM118" s="82"/>
      <c r="BN118" s="82"/>
      <c r="BO118" s="82"/>
      <c r="BP118" s="82"/>
      <c r="BQ118" s="82"/>
      <c r="BR118" s="82"/>
      <c r="BS118" s="82"/>
      <c r="BT118" s="82"/>
      <c r="BU118" s="82"/>
      <c r="BV118" s="82"/>
      <c r="BW118" s="82"/>
      <c r="BX118" s="82"/>
    </row>
    <row r="119" spans="5:76" s="83" customFormat="1" x14ac:dyDescent="0.2">
      <c r="E119" s="99"/>
      <c r="G119" s="99"/>
      <c r="I119" s="120"/>
      <c r="J119" s="120"/>
      <c r="K119" s="120"/>
      <c r="L119" s="120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  <c r="AY119" s="82"/>
      <c r="AZ119" s="82"/>
      <c r="BA119" s="82"/>
      <c r="BB119" s="82"/>
      <c r="BC119" s="82"/>
      <c r="BD119" s="82"/>
      <c r="BE119" s="82"/>
      <c r="BF119" s="82"/>
      <c r="BG119" s="82"/>
      <c r="BH119" s="82"/>
      <c r="BI119" s="82"/>
      <c r="BJ119" s="82"/>
      <c r="BK119" s="82"/>
      <c r="BL119" s="82"/>
      <c r="BM119" s="82"/>
      <c r="BN119" s="82"/>
      <c r="BO119" s="82"/>
      <c r="BP119" s="82"/>
      <c r="BQ119" s="82"/>
      <c r="BR119" s="82"/>
      <c r="BS119" s="82"/>
      <c r="BT119" s="82"/>
      <c r="BU119" s="82"/>
      <c r="BV119" s="82"/>
      <c r="BW119" s="82"/>
      <c r="BX119" s="82"/>
    </row>
    <row r="120" spans="5:76" s="83" customFormat="1" x14ac:dyDescent="0.2">
      <c r="E120" s="99"/>
      <c r="G120" s="99"/>
      <c r="I120" s="120"/>
      <c r="J120" s="120"/>
      <c r="K120" s="120"/>
      <c r="L120" s="120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  <c r="AY120" s="82"/>
      <c r="AZ120" s="82"/>
      <c r="BA120" s="82"/>
      <c r="BB120" s="82"/>
      <c r="BC120" s="82"/>
      <c r="BD120" s="82"/>
      <c r="BE120" s="82"/>
      <c r="BF120" s="82"/>
      <c r="BG120" s="82"/>
      <c r="BH120" s="82"/>
      <c r="BI120" s="82"/>
      <c r="BJ120" s="82"/>
      <c r="BK120" s="82"/>
      <c r="BL120" s="82"/>
      <c r="BM120" s="82"/>
      <c r="BN120" s="82"/>
      <c r="BO120" s="82"/>
      <c r="BP120" s="82"/>
      <c r="BQ120" s="82"/>
      <c r="BR120" s="82"/>
      <c r="BS120" s="82"/>
      <c r="BT120" s="82"/>
      <c r="BU120" s="82"/>
      <c r="BV120" s="82"/>
      <c r="BW120" s="82"/>
      <c r="BX120" s="82"/>
    </row>
    <row r="121" spans="5:76" s="83" customFormat="1" x14ac:dyDescent="0.2">
      <c r="E121" s="99"/>
      <c r="G121" s="99"/>
      <c r="I121" s="120"/>
      <c r="J121" s="120"/>
      <c r="K121" s="120"/>
      <c r="L121" s="120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82"/>
      <c r="BA121" s="82"/>
      <c r="BB121" s="82"/>
      <c r="BC121" s="82"/>
      <c r="BD121" s="82"/>
      <c r="BE121" s="82"/>
      <c r="BF121" s="82"/>
      <c r="BG121" s="82"/>
      <c r="BH121" s="82"/>
      <c r="BI121" s="82"/>
      <c r="BJ121" s="82"/>
      <c r="BK121" s="82"/>
      <c r="BL121" s="82"/>
      <c r="BM121" s="82"/>
      <c r="BN121" s="82"/>
      <c r="BO121" s="82"/>
      <c r="BP121" s="82"/>
      <c r="BQ121" s="82"/>
      <c r="BR121" s="82"/>
      <c r="BS121" s="82"/>
      <c r="BT121" s="82"/>
      <c r="BU121" s="82"/>
      <c r="BV121" s="82"/>
      <c r="BW121" s="82"/>
      <c r="BX121" s="82"/>
    </row>
    <row r="122" spans="5:76" s="83" customFormat="1" x14ac:dyDescent="0.2">
      <c r="E122" s="99"/>
      <c r="G122" s="99"/>
      <c r="I122" s="120"/>
      <c r="J122" s="120"/>
      <c r="K122" s="120"/>
      <c r="L122" s="120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  <c r="AP122" s="82"/>
      <c r="AQ122" s="82"/>
      <c r="AR122" s="82"/>
      <c r="AS122" s="82"/>
      <c r="AT122" s="82"/>
      <c r="AU122" s="82"/>
      <c r="AV122" s="82"/>
      <c r="AW122" s="82"/>
      <c r="AX122" s="82"/>
      <c r="AY122" s="82"/>
      <c r="AZ122" s="82"/>
      <c r="BA122" s="82"/>
      <c r="BB122" s="82"/>
      <c r="BC122" s="82"/>
      <c r="BD122" s="82"/>
      <c r="BE122" s="82"/>
      <c r="BF122" s="82"/>
      <c r="BG122" s="82"/>
      <c r="BH122" s="82"/>
      <c r="BI122" s="82"/>
      <c r="BJ122" s="82"/>
      <c r="BK122" s="82"/>
      <c r="BL122" s="82"/>
      <c r="BM122" s="82"/>
      <c r="BN122" s="82"/>
      <c r="BO122" s="82"/>
      <c r="BP122" s="82"/>
      <c r="BQ122" s="82"/>
      <c r="BR122" s="82"/>
      <c r="BS122" s="82"/>
      <c r="BT122" s="82"/>
      <c r="BU122" s="82"/>
      <c r="BV122" s="82"/>
      <c r="BW122" s="82"/>
      <c r="BX122" s="82"/>
    </row>
    <row r="123" spans="5:76" s="83" customFormat="1" x14ac:dyDescent="0.2">
      <c r="E123" s="99"/>
      <c r="G123" s="99"/>
      <c r="I123" s="120"/>
      <c r="J123" s="120"/>
      <c r="K123" s="120"/>
      <c r="L123" s="120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  <c r="AY123" s="82"/>
      <c r="AZ123" s="82"/>
      <c r="BA123" s="82"/>
      <c r="BB123" s="82"/>
      <c r="BC123" s="82"/>
      <c r="BD123" s="82"/>
      <c r="BE123" s="82"/>
      <c r="BF123" s="82"/>
      <c r="BG123" s="82"/>
      <c r="BH123" s="82"/>
      <c r="BI123" s="82"/>
      <c r="BJ123" s="82"/>
      <c r="BK123" s="82"/>
      <c r="BL123" s="82"/>
      <c r="BM123" s="82"/>
      <c r="BN123" s="82"/>
      <c r="BO123" s="82"/>
      <c r="BP123" s="82"/>
      <c r="BQ123" s="82"/>
      <c r="BR123" s="82"/>
      <c r="BS123" s="82"/>
      <c r="BT123" s="82"/>
      <c r="BU123" s="82"/>
      <c r="BV123" s="82"/>
      <c r="BW123" s="82"/>
      <c r="BX123" s="82"/>
    </row>
    <row r="124" spans="5:76" s="83" customFormat="1" x14ac:dyDescent="0.2">
      <c r="E124" s="99"/>
      <c r="G124" s="99"/>
      <c r="I124" s="120"/>
      <c r="J124" s="120"/>
      <c r="K124" s="120"/>
      <c r="L124" s="120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  <c r="AP124" s="82"/>
      <c r="AQ124" s="82"/>
      <c r="AR124" s="82"/>
      <c r="AS124" s="82"/>
      <c r="AT124" s="82"/>
      <c r="AU124" s="82"/>
      <c r="AV124" s="82"/>
      <c r="AW124" s="82"/>
      <c r="AX124" s="82"/>
      <c r="AY124" s="82"/>
      <c r="AZ124" s="82"/>
      <c r="BA124" s="82"/>
      <c r="BB124" s="82"/>
      <c r="BC124" s="82"/>
      <c r="BD124" s="82"/>
      <c r="BE124" s="82"/>
      <c r="BF124" s="82"/>
      <c r="BG124" s="82"/>
      <c r="BH124" s="82"/>
      <c r="BI124" s="82"/>
      <c r="BJ124" s="82"/>
      <c r="BK124" s="82"/>
      <c r="BL124" s="82"/>
      <c r="BM124" s="82"/>
      <c r="BN124" s="82"/>
      <c r="BO124" s="82"/>
      <c r="BP124" s="82"/>
      <c r="BQ124" s="82"/>
      <c r="BR124" s="82"/>
      <c r="BS124" s="82"/>
      <c r="BT124" s="82"/>
      <c r="BU124" s="82"/>
      <c r="BV124" s="82"/>
      <c r="BW124" s="82"/>
      <c r="BX124" s="82"/>
    </row>
    <row r="125" spans="5:76" s="83" customFormat="1" x14ac:dyDescent="0.2">
      <c r="E125" s="99"/>
      <c r="G125" s="99"/>
      <c r="I125" s="120"/>
      <c r="J125" s="120"/>
      <c r="K125" s="120"/>
      <c r="L125" s="120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  <c r="AR125" s="82"/>
      <c r="AS125" s="82"/>
      <c r="AT125" s="82"/>
      <c r="AU125" s="82"/>
      <c r="AV125" s="82"/>
      <c r="AW125" s="82"/>
      <c r="AX125" s="82"/>
      <c r="AY125" s="82"/>
      <c r="AZ125" s="82"/>
      <c r="BA125" s="82"/>
      <c r="BB125" s="82"/>
      <c r="BC125" s="82"/>
      <c r="BD125" s="82"/>
      <c r="BE125" s="82"/>
      <c r="BF125" s="82"/>
      <c r="BG125" s="82"/>
      <c r="BH125" s="82"/>
      <c r="BI125" s="82"/>
      <c r="BJ125" s="82"/>
      <c r="BK125" s="82"/>
      <c r="BL125" s="82"/>
      <c r="BM125" s="82"/>
      <c r="BN125" s="82"/>
      <c r="BO125" s="82"/>
      <c r="BP125" s="82"/>
      <c r="BQ125" s="82"/>
      <c r="BR125" s="82"/>
      <c r="BS125" s="82"/>
      <c r="BT125" s="82"/>
      <c r="BU125" s="82"/>
      <c r="BV125" s="82"/>
      <c r="BW125" s="82"/>
      <c r="BX125" s="82"/>
    </row>
    <row r="126" spans="5:76" s="83" customFormat="1" x14ac:dyDescent="0.2">
      <c r="E126" s="99"/>
      <c r="G126" s="99"/>
      <c r="I126" s="120"/>
      <c r="J126" s="120"/>
      <c r="K126" s="120"/>
      <c r="L126" s="120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  <c r="AY126" s="82"/>
      <c r="AZ126" s="82"/>
      <c r="BA126" s="82"/>
      <c r="BB126" s="82"/>
      <c r="BC126" s="82"/>
      <c r="BD126" s="82"/>
      <c r="BE126" s="82"/>
      <c r="BF126" s="82"/>
      <c r="BG126" s="82"/>
      <c r="BH126" s="82"/>
      <c r="BI126" s="82"/>
      <c r="BJ126" s="82"/>
      <c r="BK126" s="82"/>
      <c r="BL126" s="82"/>
      <c r="BM126" s="82"/>
      <c r="BN126" s="82"/>
      <c r="BO126" s="82"/>
      <c r="BP126" s="82"/>
      <c r="BQ126" s="82"/>
      <c r="BR126" s="82"/>
      <c r="BS126" s="82"/>
      <c r="BT126" s="82"/>
      <c r="BU126" s="82"/>
      <c r="BV126" s="82"/>
      <c r="BW126" s="82"/>
      <c r="BX126" s="82"/>
    </row>
    <row r="127" spans="5:76" s="83" customFormat="1" x14ac:dyDescent="0.2">
      <c r="E127" s="99"/>
      <c r="G127" s="99"/>
      <c r="I127" s="120"/>
      <c r="J127" s="120"/>
      <c r="K127" s="120"/>
      <c r="L127" s="120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  <c r="BF127" s="82"/>
      <c r="BG127" s="82"/>
      <c r="BH127" s="82"/>
      <c r="BI127" s="82"/>
      <c r="BJ127" s="82"/>
      <c r="BK127" s="82"/>
      <c r="BL127" s="82"/>
      <c r="BM127" s="82"/>
      <c r="BN127" s="82"/>
      <c r="BO127" s="82"/>
      <c r="BP127" s="82"/>
      <c r="BQ127" s="82"/>
      <c r="BR127" s="82"/>
      <c r="BS127" s="82"/>
      <c r="BT127" s="82"/>
      <c r="BU127" s="82"/>
      <c r="BV127" s="82"/>
      <c r="BW127" s="82"/>
      <c r="BX127" s="82"/>
    </row>
    <row r="128" spans="5:76" s="83" customFormat="1" x14ac:dyDescent="0.2">
      <c r="E128" s="99"/>
      <c r="G128" s="99"/>
      <c r="I128" s="120"/>
      <c r="J128" s="120"/>
      <c r="K128" s="120"/>
      <c r="L128" s="120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2"/>
      <c r="AZ128" s="82"/>
      <c r="BA128" s="82"/>
      <c r="BB128" s="82"/>
      <c r="BC128" s="82"/>
      <c r="BD128" s="82"/>
      <c r="BE128" s="82"/>
      <c r="BF128" s="82"/>
      <c r="BG128" s="82"/>
      <c r="BH128" s="82"/>
      <c r="BI128" s="82"/>
      <c r="BJ128" s="82"/>
      <c r="BK128" s="82"/>
      <c r="BL128" s="82"/>
      <c r="BM128" s="82"/>
      <c r="BN128" s="82"/>
      <c r="BO128" s="82"/>
      <c r="BP128" s="82"/>
      <c r="BQ128" s="82"/>
      <c r="BR128" s="82"/>
      <c r="BS128" s="82"/>
      <c r="BT128" s="82"/>
      <c r="BU128" s="82"/>
      <c r="BV128" s="82"/>
      <c r="BW128" s="82"/>
      <c r="BX128" s="82"/>
    </row>
    <row r="129" spans="5:76" s="83" customFormat="1" x14ac:dyDescent="0.2">
      <c r="E129" s="99"/>
      <c r="G129" s="99"/>
      <c r="I129" s="120"/>
      <c r="J129" s="120"/>
      <c r="K129" s="120"/>
      <c r="L129" s="120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  <c r="BH129" s="82"/>
      <c r="BI129" s="82"/>
      <c r="BJ129" s="82"/>
      <c r="BK129" s="82"/>
      <c r="BL129" s="82"/>
      <c r="BM129" s="82"/>
      <c r="BN129" s="82"/>
      <c r="BO129" s="82"/>
      <c r="BP129" s="82"/>
      <c r="BQ129" s="82"/>
      <c r="BR129" s="82"/>
      <c r="BS129" s="82"/>
      <c r="BT129" s="82"/>
      <c r="BU129" s="82"/>
      <c r="BV129" s="82"/>
      <c r="BW129" s="82"/>
      <c r="BX129" s="82"/>
    </row>
    <row r="130" spans="5:76" s="83" customFormat="1" x14ac:dyDescent="0.2">
      <c r="E130" s="99"/>
      <c r="G130" s="99"/>
      <c r="I130" s="120"/>
      <c r="J130" s="120"/>
      <c r="K130" s="120"/>
      <c r="L130" s="120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  <c r="AP130" s="82"/>
      <c r="AQ130" s="82"/>
      <c r="AR130" s="82"/>
      <c r="AS130" s="82"/>
      <c r="AT130" s="82"/>
      <c r="AU130" s="82"/>
      <c r="AV130" s="82"/>
      <c r="AW130" s="82"/>
      <c r="AX130" s="82"/>
      <c r="AY130" s="82"/>
      <c r="AZ130" s="82"/>
      <c r="BA130" s="82"/>
      <c r="BB130" s="82"/>
      <c r="BC130" s="82"/>
      <c r="BD130" s="82"/>
      <c r="BE130" s="82"/>
      <c r="BF130" s="82"/>
      <c r="BG130" s="82"/>
      <c r="BH130" s="82"/>
      <c r="BI130" s="82"/>
      <c r="BJ130" s="82"/>
      <c r="BK130" s="82"/>
      <c r="BL130" s="82"/>
      <c r="BM130" s="82"/>
      <c r="BN130" s="82"/>
      <c r="BO130" s="82"/>
      <c r="BP130" s="82"/>
      <c r="BQ130" s="82"/>
      <c r="BR130" s="82"/>
      <c r="BS130" s="82"/>
      <c r="BT130" s="82"/>
      <c r="BU130" s="82"/>
      <c r="BV130" s="82"/>
      <c r="BW130" s="82"/>
      <c r="BX130" s="82"/>
    </row>
    <row r="131" spans="5:76" s="83" customFormat="1" x14ac:dyDescent="0.2">
      <c r="E131" s="99"/>
      <c r="G131" s="99"/>
      <c r="I131" s="120"/>
      <c r="J131" s="120"/>
      <c r="K131" s="120"/>
      <c r="L131" s="120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  <c r="BH131" s="82"/>
      <c r="BI131" s="82"/>
      <c r="BJ131" s="82"/>
      <c r="BK131" s="82"/>
      <c r="BL131" s="82"/>
      <c r="BM131" s="82"/>
      <c r="BN131" s="82"/>
      <c r="BO131" s="82"/>
      <c r="BP131" s="82"/>
      <c r="BQ131" s="82"/>
      <c r="BR131" s="82"/>
      <c r="BS131" s="82"/>
      <c r="BT131" s="82"/>
      <c r="BU131" s="82"/>
      <c r="BV131" s="82"/>
      <c r="BW131" s="82"/>
      <c r="BX131" s="82"/>
    </row>
    <row r="132" spans="5:76" s="83" customFormat="1" x14ac:dyDescent="0.2">
      <c r="E132" s="99"/>
      <c r="G132" s="99"/>
      <c r="I132" s="120"/>
      <c r="J132" s="120"/>
      <c r="K132" s="120"/>
      <c r="L132" s="120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  <c r="AP132" s="82"/>
      <c r="AQ132" s="82"/>
      <c r="AR132" s="82"/>
      <c r="AS132" s="82"/>
      <c r="AT132" s="82"/>
      <c r="AU132" s="82"/>
      <c r="AV132" s="82"/>
      <c r="AW132" s="82"/>
      <c r="AX132" s="82"/>
      <c r="AY132" s="82"/>
      <c r="AZ132" s="82"/>
      <c r="BA132" s="82"/>
      <c r="BB132" s="82"/>
      <c r="BC132" s="82"/>
      <c r="BD132" s="82"/>
      <c r="BE132" s="82"/>
      <c r="BF132" s="82"/>
      <c r="BG132" s="82"/>
      <c r="BH132" s="82"/>
      <c r="BI132" s="82"/>
      <c r="BJ132" s="82"/>
      <c r="BK132" s="82"/>
      <c r="BL132" s="82"/>
      <c r="BM132" s="82"/>
      <c r="BN132" s="82"/>
      <c r="BO132" s="82"/>
      <c r="BP132" s="82"/>
      <c r="BQ132" s="82"/>
      <c r="BR132" s="82"/>
      <c r="BS132" s="82"/>
      <c r="BT132" s="82"/>
      <c r="BU132" s="82"/>
      <c r="BV132" s="82"/>
      <c r="BW132" s="82"/>
      <c r="BX132" s="82"/>
    </row>
    <row r="133" spans="5:76" s="83" customFormat="1" x14ac:dyDescent="0.2">
      <c r="E133" s="99"/>
      <c r="G133" s="99"/>
      <c r="I133" s="120"/>
      <c r="J133" s="120"/>
      <c r="K133" s="120"/>
      <c r="L133" s="120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  <c r="AR133" s="82"/>
      <c r="AS133" s="82"/>
      <c r="AT133" s="82"/>
      <c r="AU133" s="82"/>
      <c r="AV133" s="82"/>
      <c r="AW133" s="82"/>
      <c r="AX133" s="82"/>
      <c r="AY133" s="82"/>
      <c r="AZ133" s="82"/>
      <c r="BA133" s="82"/>
      <c r="BB133" s="82"/>
      <c r="BC133" s="82"/>
      <c r="BD133" s="82"/>
      <c r="BE133" s="82"/>
      <c r="BF133" s="82"/>
      <c r="BG133" s="82"/>
      <c r="BH133" s="82"/>
      <c r="BI133" s="82"/>
      <c r="BJ133" s="82"/>
      <c r="BK133" s="82"/>
      <c r="BL133" s="82"/>
      <c r="BM133" s="82"/>
      <c r="BN133" s="82"/>
      <c r="BO133" s="82"/>
      <c r="BP133" s="82"/>
      <c r="BQ133" s="82"/>
      <c r="BR133" s="82"/>
      <c r="BS133" s="82"/>
      <c r="BT133" s="82"/>
      <c r="BU133" s="82"/>
      <c r="BV133" s="82"/>
      <c r="BW133" s="82"/>
      <c r="BX133" s="82"/>
    </row>
    <row r="134" spans="5:76" s="83" customFormat="1" x14ac:dyDescent="0.2">
      <c r="E134" s="99"/>
      <c r="G134" s="99"/>
      <c r="I134" s="120"/>
      <c r="J134" s="120"/>
      <c r="K134" s="120"/>
      <c r="L134" s="120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2"/>
      <c r="AP134" s="82"/>
      <c r="AQ134" s="82"/>
      <c r="AR134" s="82"/>
      <c r="AS134" s="82"/>
      <c r="AT134" s="82"/>
      <c r="AU134" s="82"/>
      <c r="AV134" s="82"/>
      <c r="AW134" s="82"/>
      <c r="AX134" s="82"/>
      <c r="AY134" s="82"/>
      <c r="AZ134" s="82"/>
      <c r="BA134" s="82"/>
      <c r="BB134" s="82"/>
      <c r="BC134" s="82"/>
      <c r="BD134" s="82"/>
      <c r="BE134" s="82"/>
      <c r="BF134" s="82"/>
      <c r="BG134" s="82"/>
      <c r="BH134" s="82"/>
      <c r="BI134" s="82"/>
      <c r="BJ134" s="82"/>
      <c r="BK134" s="82"/>
      <c r="BL134" s="82"/>
      <c r="BM134" s="82"/>
      <c r="BN134" s="82"/>
      <c r="BO134" s="82"/>
      <c r="BP134" s="82"/>
      <c r="BQ134" s="82"/>
      <c r="BR134" s="82"/>
      <c r="BS134" s="82"/>
      <c r="BT134" s="82"/>
      <c r="BU134" s="82"/>
      <c r="BV134" s="82"/>
      <c r="BW134" s="82"/>
      <c r="BX134" s="82"/>
    </row>
    <row r="135" spans="5:76" s="83" customFormat="1" x14ac:dyDescent="0.2">
      <c r="E135" s="99"/>
      <c r="G135" s="99"/>
      <c r="I135" s="120"/>
      <c r="J135" s="120"/>
      <c r="K135" s="120"/>
      <c r="L135" s="120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82"/>
      <c r="AP135" s="82"/>
      <c r="AQ135" s="82"/>
      <c r="AR135" s="82"/>
      <c r="AS135" s="82"/>
      <c r="AT135" s="82"/>
      <c r="AU135" s="82"/>
      <c r="AV135" s="82"/>
      <c r="AW135" s="82"/>
      <c r="AX135" s="82"/>
      <c r="AY135" s="82"/>
      <c r="AZ135" s="82"/>
      <c r="BA135" s="82"/>
      <c r="BB135" s="82"/>
      <c r="BC135" s="82"/>
      <c r="BD135" s="82"/>
      <c r="BE135" s="82"/>
      <c r="BF135" s="82"/>
      <c r="BG135" s="82"/>
      <c r="BH135" s="82"/>
      <c r="BI135" s="82"/>
      <c r="BJ135" s="82"/>
      <c r="BK135" s="82"/>
      <c r="BL135" s="82"/>
      <c r="BM135" s="82"/>
      <c r="BN135" s="82"/>
      <c r="BO135" s="82"/>
      <c r="BP135" s="82"/>
      <c r="BQ135" s="82"/>
      <c r="BR135" s="82"/>
      <c r="BS135" s="82"/>
      <c r="BT135" s="82"/>
      <c r="BU135" s="82"/>
      <c r="BV135" s="82"/>
      <c r="BW135" s="82"/>
      <c r="BX135" s="82"/>
    </row>
    <row r="136" spans="5:76" s="83" customFormat="1" x14ac:dyDescent="0.2">
      <c r="E136" s="99"/>
      <c r="G136" s="99"/>
      <c r="I136" s="120"/>
      <c r="J136" s="120"/>
      <c r="K136" s="120"/>
      <c r="L136" s="120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  <c r="AO136" s="82"/>
      <c r="AP136" s="82"/>
      <c r="AQ136" s="82"/>
      <c r="AR136" s="82"/>
      <c r="AS136" s="82"/>
      <c r="AT136" s="82"/>
      <c r="AU136" s="82"/>
      <c r="AV136" s="82"/>
      <c r="AW136" s="82"/>
      <c r="AX136" s="82"/>
      <c r="AY136" s="82"/>
      <c r="AZ136" s="82"/>
      <c r="BA136" s="82"/>
      <c r="BB136" s="82"/>
      <c r="BC136" s="82"/>
      <c r="BD136" s="82"/>
      <c r="BE136" s="82"/>
      <c r="BF136" s="82"/>
      <c r="BG136" s="82"/>
      <c r="BH136" s="82"/>
      <c r="BI136" s="82"/>
      <c r="BJ136" s="82"/>
      <c r="BK136" s="82"/>
      <c r="BL136" s="82"/>
      <c r="BM136" s="82"/>
      <c r="BN136" s="82"/>
      <c r="BO136" s="82"/>
      <c r="BP136" s="82"/>
      <c r="BQ136" s="82"/>
      <c r="BR136" s="82"/>
      <c r="BS136" s="82"/>
      <c r="BT136" s="82"/>
      <c r="BU136" s="82"/>
      <c r="BV136" s="82"/>
      <c r="BW136" s="82"/>
      <c r="BX136" s="82"/>
    </row>
    <row r="137" spans="5:76" s="83" customFormat="1" x14ac:dyDescent="0.2">
      <c r="E137" s="99"/>
      <c r="G137" s="99"/>
      <c r="I137" s="120"/>
      <c r="J137" s="120"/>
      <c r="K137" s="120"/>
      <c r="L137" s="120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  <c r="AO137" s="82"/>
      <c r="AP137" s="82"/>
      <c r="AQ137" s="82"/>
      <c r="AR137" s="82"/>
      <c r="AS137" s="82"/>
      <c r="AT137" s="82"/>
      <c r="AU137" s="82"/>
      <c r="AV137" s="82"/>
      <c r="AW137" s="82"/>
      <c r="AX137" s="82"/>
      <c r="AY137" s="82"/>
      <c r="AZ137" s="82"/>
      <c r="BA137" s="82"/>
      <c r="BB137" s="82"/>
      <c r="BC137" s="82"/>
      <c r="BD137" s="82"/>
      <c r="BE137" s="82"/>
      <c r="BF137" s="82"/>
      <c r="BG137" s="82"/>
      <c r="BH137" s="82"/>
      <c r="BI137" s="82"/>
      <c r="BJ137" s="82"/>
      <c r="BK137" s="82"/>
      <c r="BL137" s="82"/>
      <c r="BM137" s="82"/>
      <c r="BN137" s="82"/>
      <c r="BO137" s="82"/>
      <c r="BP137" s="82"/>
      <c r="BQ137" s="82"/>
      <c r="BR137" s="82"/>
      <c r="BS137" s="82"/>
      <c r="BT137" s="82"/>
      <c r="BU137" s="82"/>
      <c r="BV137" s="82"/>
      <c r="BW137" s="82"/>
      <c r="BX137" s="82"/>
    </row>
    <row r="138" spans="5:76" s="83" customFormat="1" x14ac:dyDescent="0.2">
      <c r="E138" s="99"/>
      <c r="G138" s="99"/>
      <c r="I138" s="120"/>
      <c r="J138" s="120"/>
      <c r="K138" s="120"/>
      <c r="L138" s="120"/>
      <c r="AE138" s="82"/>
      <c r="AF138" s="82"/>
      <c r="AG138" s="82"/>
      <c r="AH138" s="82"/>
      <c r="AI138" s="82"/>
      <c r="AJ138" s="82"/>
      <c r="AK138" s="82"/>
      <c r="AL138" s="82"/>
      <c r="AM138" s="82"/>
      <c r="AN138" s="82"/>
      <c r="AO138" s="82"/>
      <c r="AP138" s="82"/>
      <c r="AQ138" s="82"/>
      <c r="AR138" s="82"/>
      <c r="AS138" s="82"/>
      <c r="AT138" s="82"/>
      <c r="AU138" s="82"/>
      <c r="AV138" s="82"/>
      <c r="AW138" s="82"/>
      <c r="AX138" s="82"/>
      <c r="AY138" s="82"/>
      <c r="AZ138" s="82"/>
      <c r="BA138" s="82"/>
      <c r="BB138" s="82"/>
      <c r="BC138" s="82"/>
      <c r="BD138" s="82"/>
      <c r="BE138" s="82"/>
      <c r="BF138" s="82"/>
      <c r="BG138" s="82"/>
      <c r="BH138" s="82"/>
      <c r="BI138" s="82"/>
      <c r="BJ138" s="82"/>
      <c r="BK138" s="82"/>
      <c r="BL138" s="82"/>
      <c r="BM138" s="82"/>
      <c r="BN138" s="82"/>
      <c r="BO138" s="82"/>
      <c r="BP138" s="82"/>
      <c r="BQ138" s="82"/>
      <c r="BR138" s="82"/>
      <c r="BS138" s="82"/>
      <c r="BT138" s="82"/>
      <c r="BU138" s="82"/>
      <c r="BV138" s="82"/>
      <c r="BW138" s="82"/>
      <c r="BX138" s="82"/>
    </row>
    <row r="139" spans="5:76" s="83" customFormat="1" x14ac:dyDescent="0.2">
      <c r="E139" s="99"/>
      <c r="G139" s="99"/>
      <c r="I139" s="120"/>
      <c r="J139" s="120"/>
      <c r="K139" s="120"/>
      <c r="L139" s="120"/>
      <c r="AE139" s="82"/>
      <c r="AF139" s="82"/>
      <c r="AG139" s="82"/>
      <c r="AH139" s="82"/>
      <c r="AI139" s="82"/>
      <c r="AJ139" s="82"/>
      <c r="AK139" s="82"/>
      <c r="AL139" s="82"/>
      <c r="AM139" s="82"/>
      <c r="AN139" s="82"/>
      <c r="AO139" s="82"/>
      <c r="AP139" s="82"/>
      <c r="AQ139" s="82"/>
      <c r="AR139" s="82"/>
      <c r="AS139" s="82"/>
      <c r="AT139" s="82"/>
      <c r="AU139" s="82"/>
      <c r="AV139" s="82"/>
      <c r="AW139" s="82"/>
      <c r="AX139" s="82"/>
      <c r="AY139" s="82"/>
      <c r="AZ139" s="82"/>
      <c r="BA139" s="82"/>
      <c r="BB139" s="82"/>
      <c r="BC139" s="82"/>
      <c r="BD139" s="82"/>
      <c r="BE139" s="82"/>
      <c r="BF139" s="82"/>
      <c r="BG139" s="82"/>
      <c r="BH139" s="82"/>
      <c r="BI139" s="82"/>
      <c r="BJ139" s="82"/>
      <c r="BK139" s="82"/>
      <c r="BL139" s="82"/>
      <c r="BM139" s="82"/>
      <c r="BN139" s="82"/>
      <c r="BO139" s="82"/>
      <c r="BP139" s="82"/>
      <c r="BQ139" s="82"/>
      <c r="BR139" s="82"/>
      <c r="BS139" s="82"/>
      <c r="BT139" s="82"/>
      <c r="BU139" s="82"/>
      <c r="BV139" s="82"/>
      <c r="BW139" s="82"/>
      <c r="BX139" s="82"/>
    </row>
    <row r="140" spans="5:76" s="83" customFormat="1" x14ac:dyDescent="0.2">
      <c r="E140" s="99"/>
      <c r="G140" s="99"/>
      <c r="I140" s="120"/>
      <c r="J140" s="120"/>
      <c r="K140" s="120"/>
      <c r="L140" s="120"/>
      <c r="AE140" s="82"/>
      <c r="AF140" s="82"/>
      <c r="AG140" s="82"/>
      <c r="AH140" s="82"/>
      <c r="AI140" s="82"/>
      <c r="AJ140" s="82"/>
      <c r="AK140" s="82"/>
      <c r="AL140" s="82"/>
      <c r="AM140" s="82"/>
      <c r="AN140" s="82"/>
      <c r="AO140" s="82"/>
      <c r="AP140" s="82"/>
      <c r="AQ140" s="82"/>
      <c r="AR140" s="82"/>
      <c r="AS140" s="82"/>
      <c r="AT140" s="82"/>
      <c r="AU140" s="82"/>
      <c r="AV140" s="82"/>
      <c r="AW140" s="82"/>
      <c r="AX140" s="82"/>
      <c r="AY140" s="82"/>
      <c r="AZ140" s="82"/>
      <c r="BA140" s="82"/>
      <c r="BB140" s="82"/>
      <c r="BC140" s="82"/>
      <c r="BD140" s="82"/>
      <c r="BE140" s="82"/>
      <c r="BF140" s="82"/>
      <c r="BG140" s="82"/>
      <c r="BH140" s="82"/>
      <c r="BI140" s="82"/>
      <c r="BJ140" s="82"/>
      <c r="BK140" s="82"/>
      <c r="BL140" s="82"/>
      <c r="BM140" s="82"/>
      <c r="BN140" s="82"/>
      <c r="BO140" s="82"/>
      <c r="BP140" s="82"/>
      <c r="BQ140" s="82"/>
      <c r="BR140" s="82"/>
      <c r="BS140" s="82"/>
      <c r="BT140" s="82"/>
      <c r="BU140" s="82"/>
      <c r="BV140" s="82"/>
      <c r="BW140" s="82"/>
      <c r="BX140" s="82"/>
    </row>
    <row r="141" spans="5:76" s="83" customFormat="1" x14ac:dyDescent="0.2">
      <c r="E141" s="99"/>
      <c r="G141" s="99"/>
      <c r="I141" s="120"/>
      <c r="J141" s="120"/>
      <c r="K141" s="120"/>
      <c r="L141" s="120"/>
      <c r="AE141" s="82"/>
      <c r="AF141" s="82"/>
      <c r="AG141" s="82"/>
      <c r="AH141" s="82"/>
      <c r="AI141" s="82"/>
      <c r="AJ141" s="82"/>
      <c r="AK141" s="82"/>
      <c r="AL141" s="82"/>
      <c r="AM141" s="82"/>
      <c r="AN141" s="82"/>
      <c r="AO141" s="82"/>
      <c r="AP141" s="82"/>
      <c r="AQ141" s="82"/>
      <c r="AR141" s="82"/>
      <c r="AS141" s="82"/>
      <c r="AT141" s="82"/>
      <c r="AU141" s="82"/>
      <c r="AV141" s="82"/>
      <c r="AW141" s="82"/>
      <c r="AX141" s="82"/>
      <c r="AY141" s="82"/>
      <c r="AZ141" s="82"/>
      <c r="BA141" s="82"/>
      <c r="BB141" s="82"/>
      <c r="BC141" s="82"/>
      <c r="BD141" s="82"/>
      <c r="BE141" s="82"/>
      <c r="BF141" s="82"/>
      <c r="BG141" s="82"/>
      <c r="BH141" s="82"/>
      <c r="BI141" s="82"/>
      <c r="BJ141" s="82"/>
      <c r="BK141" s="82"/>
      <c r="BL141" s="82"/>
      <c r="BM141" s="82"/>
      <c r="BN141" s="82"/>
      <c r="BO141" s="82"/>
      <c r="BP141" s="82"/>
      <c r="BQ141" s="82"/>
      <c r="BR141" s="82"/>
      <c r="BS141" s="82"/>
      <c r="BT141" s="82"/>
      <c r="BU141" s="82"/>
      <c r="BV141" s="82"/>
      <c r="BW141" s="82"/>
      <c r="BX141" s="82"/>
    </row>
    <row r="142" spans="5:76" s="83" customFormat="1" x14ac:dyDescent="0.2">
      <c r="E142" s="99"/>
      <c r="G142" s="99"/>
      <c r="I142" s="120"/>
      <c r="J142" s="120"/>
      <c r="K142" s="120"/>
      <c r="L142" s="120"/>
      <c r="AE142" s="82"/>
      <c r="AF142" s="82"/>
      <c r="AG142" s="82"/>
      <c r="AH142" s="82"/>
      <c r="AI142" s="82"/>
      <c r="AJ142" s="82"/>
      <c r="AK142" s="82"/>
      <c r="AL142" s="82"/>
      <c r="AM142" s="82"/>
      <c r="AN142" s="82"/>
      <c r="AO142" s="82"/>
      <c r="AP142" s="82"/>
      <c r="AQ142" s="82"/>
      <c r="AR142" s="82"/>
      <c r="AS142" s="82"/>
      <c r="AT142" s="82"/>
      <c r="AU142" s="82"/>
      <c r="AV142" s="82"/>
      <c r="AW142" s="82"/>
      <c r="AX142" s="82"/>
      <c r="AY142" s="82"/>
      <c r="AZ142" s="82"/>
      <c r="BA142" s="82"/>
      <c r="BB142" s="82"/>
      <c r="BC142" s="82"/>
      <c r="BD142" s="82"/>
      <c r="BE142" s="82"/>
      <c r="BF142" s="82"/>
      <c r="BG142" s="82"/>
      <c r="BH142" s="82"/>
      <c r="BI142" s="82"/>
      <c r="BJ142" s="82"/>
      <c r="BK142" s="82"/>
      <c r="BL142" s="82"/>
      <c r="BM142" s="82"/>
      <c r="BN142" s="82"/>
      <c r="BO142" s="82"/>
      <c r="BP142" s="82"/>
      <c r="BQ142" s="82"/>
      <c r="BR142" s="82"/>
      <c r="BS142" s="82"/>
      <c r="BT142" s="82"/>
      <c r="BU142" s="82"/>
      <c r="BV142" s="82"/>
      <c r="BW142" s="82"/>
      <c r="BX142" s="82"/>
    </row>
    <row r="143" spans="5:76" s="83" customFormat="1" x14ac:dyDescent="0.2">
      <c r="E143" s="99"/>
      <c r="G143" s="99"/>
      <c r="I143" s="120"/>
      <c r="J143" s="120"/>
      <c r="K143" s="120"/>
      <c r="L143" s="120"/>
      <c r="AE143" s="82"/>
      <c r="AF143" s="82"/>
      <c r="AG143" s="82"/>
      <c r="AH143" s="82"/>
      <c r="AI143" s="82"/>
      <c r="AJ143" s="82"/>
      <c r="AK143" s="82"/>
      <c r="AL143" s="82"/>
      <c r="AM143" s="82"/>
      <c r="AN143" s="82"/>
      <c r="AO143" s="82"/>
      <c r="AP143" s="82"/>
      <c r="AQ143" s="82"/>
      <c r="AR143" s="82"/>
      <c r="AS143" s="82"/>
      <c r="AT143" s="82"/>
      <c r="AU143" s="82"/>
      <c r="AV143" s="82"/>
      <c r="AW143" s="82"/>
      <c r="AX143" s="82"/>
      <c r="AY143" s="82"/>
      <c r="AZ143" s="82"/>
      <c r="BA143" s="82"/>
      <c r="BB143" s="82"/>
      <c r="BC143" s="82"/>
      <c r="BD143" s="82"/>
      <c r="BE143" s="82"/>
      <c r="BF143" s="82"/>
      <c r="BG143" s="82"/>
      <c r="BH143" s="82"/>
      <c r="BI143" s="82"/>
      <c r="BJ143" s="82"/>
      <c r="BK143" s="82"/>
      <c r="BL143" s="82"/>
      <c r="BM143" s="82"/>
      <c r="BN143" s="82"/>
      <c r="BO143" s="82"/>
      <c r="BP143" s="82"/>
      <c r="BQ143" s="82"/>
      <c r="BR143" s="82"/>
      <c r="BS143" s="82"/>
      <c r="BT143" s="82"/>
      <c r="BU143" s="82"/>
      <c r="BV143" s="82"/>
      <c r="BW143" s="82"/>
      <c r="BX143" s="82"/>
    </row>
    <row r="144" spans="5:76" s="83" customFormat="1" x14ac:dyDescent="0.2">
      <c r="E144" s="99"/>
      <c r="G144" s="99"/>
      <c r="I144" s="120"/>
      <c r="J144" s="120"/>
      <c r="K144" s="120"/>
      <c r="L144" s="120"/>
      <c r="AE144" s="82"/>
      <c r="AF144" s="82"/>
      <c r="AG144" s="82"/>
      <c r="AH144" s="82"/>
      <c r="AI144" s="82"/>
      <c r="AJ144" s="82"/>
      <c r="AK144" s="82"/>
      <c r="AL144" s="82"/>
      <c r="AM144" s="82"/>
      <c r="AN144" s="82"/>
      <c r="AO144" s="82"/>
      <c r="AP144" s="82"/>
      <c r="AQ144" s="82"/>
      <c r="AR144" s="82"/>
      <c r="AS144" s="82"/>
      <c r="AT144" s="82"/>
      <c r="AU144" s="82"/>
      <c r="AV144" s="82"/>
      <c r="AW144" s="82"/>
      <c r="AX144" s="82"/>
      <c r="AY144" s="82"/>
      <c r="AZ144" s="82"/>
      <c r="BA144" s="82"/>
      <c r="BB144" s="82"/>
      <c r="BC144" s="82"/>
      <c r="BD144" s="82"/>
      <c r="BE144" s="82"/>
      <c r="BF144" s="82"/>
      <c r="BG144" s="82"/>
      <c r="BH144" s="82"/>
      <c r="BI144" s="82"/>
      <c r="BJ144" s="82"/>
      <c r="BK144" s="82"/>
      <c r="BL144" s="82"/>
      <c r="BM144" s="82"/>
      <c r="BN144" s="82"/>
      <c r="BO144" s="82"/>
      <c r="BP144" s="82"/>
      <c r="BQ144" s="82"/>
      <c r="BR144" s="82"/>
      <c r="BS144" s="82"/>
      <c r="BT144" s="82"/>
      <c r="BU144" s="82"/>
      <c r="BV144" s="82"/>
      <c r="BW144" s="82"/>
      <c r="BX144" s="82"/>
    </row>
    <row r="145" spans="5:76" s="83" customFormat="1" x14ac:dyDescent="0.2">
      <c r="E145" s="99"/>
      <c r="G145" s="99"/>
      <c r="I145" s="120"/>
      <c r="J145" s="120"/>
      <c r="K145" s="120"/>
      <c r="L145" s="120"/>
      <c r="AE145" s="82"/>
      <c r="AF145" s="82"/>
      <c r="AG145" s="82"/>
      <c r="AH145" s="82"/>
      <c r="AI145" s="82"/>
      <c r="AJ145" s="82"/>
      <c r="AK145" s="82"/>
      <c r="AL145" s="82"/>
      <c r="AM145" s="82"/>
      <c r="AN145" s="82"/>
      <c r="AO145" s="82"/>
      <c r="AP145" s="82"/>
      <c r="AQ145" s="82"/>
      <c r="AR145" s="82"/>
      <c r="AS145" s="82"/>
      <c r="AT145" s="82"/>
      <c r="AU145" s="82"/>
      <c r="AV145" s="82"/>
      <c r="AW145" s="82"/>
      <c r="AX145" s="82"/>
      <c r="AY145" s="82"/>
      <c r="AZ145" s="82"/>
      <c r="BA145" s="82"/>
      <c r="BB145" s="82"/>
      <c r="BC145" s="82"/>
      <c r="BD145" s="82"/>
      <c r="BE145" s="82"/>
      <c r="BF145" s="82"/>
      <c r="BG145" s="82"/>
      <c r="BH145" s="82"/>
      <c r="BI145" s="82"/>
      <c r="BJ145" s="82"/>
      <c r="BK145" s="82"/>
      <c r="BL145" s="82"/>
      <c r="BM145" s="82"/>
      <c r="BN145" s="82"/>
      <c r="BO145" s="82"/>
      <c r="BP145" s="82"/>
      <c r="BQ145" s="82"/>
      <c r="BR145" s="82"/>
      <c r="BS145" s="82"/>
      <c r="BT145" s="82"/>
      <c r="BU145" s="82"/>
      <c r="BV145" s="82"/>
      <c r="BW145" s="82"/>
      <c r="BX145" s="82"/>
    </row>
    <row r="146" spans="5:76" s="83" customFormat="1" x14ac:dyDescent="0.2">
      <c r="E146" s="99"/>
      <c r="G146" s="99"/>
      <c r="I146" s="120"/>
      <c r="J146" s="120"/>
      <c r="K146" s="120"/>
      <c r="L146" s="120"/>
      <c r="AE146" s="82"/>
      <c r="AF146" s="82"/>
      <c r="AG146" s="82"/>
      <c r="AH146" s="82"/>
      <c r="AI146" s="82"/>
      <c r="AJ146" s="82"/>
      <c r="AK146" s="82"/>
      <c r="AL146" s="82"/>
      <c r="AM146" s="82"/>
      <c r="AN146" s="82"/>
      <c r="AO146" s="82"/>
      <c r="AP146" s="82"/>
      <c r="AQ146" s="82"/>
      <c r="AR146" s="82"/>
      <c r="AS146" s="82"/>
      <c r="AT146" s="82"/>
      <c r="AU146" s="82"/>
      <c r="AV146" s="82"/>
      <c r="AW146" s="82"/>
      <c r="AX146" s="82"/>
      <c r="AY146" s="82"/>
      <c r="AZ146" s="82"/>
      <c r="BA146" s="82"/>
      <c r="BB146" s="82"/>
      <c r="BC146" s="82"/>
      <c r="BD146" s="82"/>
      <c r="BE146" s="82"/>
      <c r="BF146" s="82"/>
      <c r="BG146" s="82"/>
      <c r="BH146" s="82"/>
      <c r="BI146" s="82"/>
      <c r="BJ146" s="82"/>
      <c r="BK146" s="82"/>
      <c r="BL146" s="82"/>
      <c r="BM146" s="82"/>
      <c r="BN146" s="82"/>
      <c r="BO146" s="82"/>
      <c r="BP146" s="82"/>
      <c r="BQ146" s="82"/>
      <c r="BR146" s="82"/>
      <c r="BS146" s="82"/>
      <c r="BT146" s="82"/>
      <c r="BU146" s="82"/>
      <c r="BV146" s="82"/>
      <c r="BW146" s="82"/>
      <c r="BX146" s="82"/>
    </row>
    <row r="147" spans="5:76" s="83" customFormat="1" x14ac:dyDescent="0.2">
      <c r="E147" s="99"/>
      <c r="G147" s="99"/>
      <c r="I147" s="120"/>
      <c r="J147" s="120"/>
      <c r="K147" s="120"/>
      <c r="L147" s="120"/>
      <c r="AE147" s="82"/>
      <c r="AF147" s="82"/>
      <c r="AG147" s="82"/>
      <c r="AH147" s="82"/>
      <c r="AI147" s="82"/>
      <c r="AJ147" s="82"/>
      <c r="AK147" s="82"/>
      <c r="AL147" s="82"/>
      <c r="AM147" s="82"/>
      <c r="AN147" s="82"/>
      <c r="AO147" s="82"/>
      <c r="AP147" s="82"/>
      <c r="AQ147" s="82"/>
      <c r="AR147" s="82"/>
      <c r="AS147" s="82"/>
      <c r="AT147" s="82"/>
      <c r="AU147" s="82"/>
      <c r="AV147" s="82"/>
      <c r="AW147" s="82"/>
      <c r="AX147" s="82"/>
      <c r="AY147" s="82"/>
      <c r="AZ147" s="82"/>
      <c r="BA147" s="82"/>
      <c r="BB147" s="82"/>
      <c r="BC147" s="82"/>
      <c r="BD147" s="82"/>
      <c r="BE147" s="82"/>
      <c r="BF147" s="82"/>
      <c r="BG147" s="82"/>
      <c r="BH147" s="82"/>
      <c r="BI147" s="82"/>
      <c r="BJ147" s="82"/>
      <c r="BK147" s="82"/>
      <c r="BL147" s="82"/>
      <c r="BM147" s="82"/>
      <c r="BN147" s="82"/>
      <c r="BO147" s="82"/>
      <c r="BP147" s="82"/>
      <c r="BQ147" s="82"/>
      <c r="BR147" s="82"/>
      <c r="BS147" s="82"/>
      <c r="BT147" s="82"/>
      <c r="BU147" s="82"/>
      <c r="BV147" s="82"/>
      <c r="BW147" s="82"/>
      <c r="BX147" s="82"/>
    </row>
    <row r="148" spans="5:76" s="83" customFormat="1" x14ac:dyDescent="0.2">
      <c r="E148" s="99"/>
      <c r="G148" s="99"/>
      <c r="I148" s="120"/>
      <c r="J148" s="120"/>
      <c r="K148" s="120"/>
      <c r="L148" s="120"/>
      <c r="AE148" s="82"/>
      <c r="AF148" s="82"/>
      <c r="AG148" s="82"/>
      <c r="AH148" s="82"/>
      <c r="AI148" s="82"/>
      <c r="AJ148" s="82"/>
      <c r="AK148" s="82"/>
      <c r="AL148" s="82"/>
      <c r="AM148" s="82"/>
      <c r="AN148" s="82"/>
      <c r="AO148" s="82"/>
      <c r="AP148" s="82"/>
      <c r="AQ148" s="82"/>
      <c r="AR148" s="82"/>
      <c r="AS148" s="82"/>
      <c r="AT148" s="82"/>
      <c r="AU148" s="82"/>
      <c r="AV148" s="82"/>
      <c r="AW148" s="82"/>
      <c r="AX148" s="82"/>
      <c r="AY148" s="82"/>
      <c r="AZ148" s="82"/>
      <c r="BA148" s="82"/>
      <c r="BB148" s="82"/>
      <c r="BC148" s="82"/>
      <c r="BD148" s="82"/>
      <c r="BE148" s="82"/>
      <c r="BF148" s="82"/>
      <c r="BG148" s="82"/>
      <c r="BH148" s="82"/>
      <c r="BI148" s="82"/>
      <c r="BJ148" s="82"/>
      <c r="BK148" s="82"/>
      <c r="BL148" s="82"/>
      <c r="BM148" s="82"/>
      <c r="BN148" s="82"/>
      <c r="BO148" s="82"/>
      <c r="BP148" s="82"/>
      <c r="BQ148" s="82"/>
      <c r="BR148" s="82"/>
      <c r="BS148" s="82"/>
      <c r="BT148" s="82"/>
      <c r="BU148" s="82"/>
      <c r="BV148" s="82"/>
      <c r="BW148" s="82"/>
      <c r="BX148" s="82"/>
    </row>
    <row r="149" spans="5:76" s="83" customFormat="1" x14ac:dyDescent="0.2">
      <c r="E149" s="99"/>
      <c r="G149" s="99"/>
      <c r="I149" s="120"/>
      <c r="J149" s="120"/>
      <c r="K149" s="120"/>
      <c r="L149" s="120"/>
      <c r="AE149" s="82"/>
      <c r="AF149" s="82"/>
      <c r="AG149" s="82"/>
      <c r="AH149" s="82"/>
      <c r="AI149" s="82"/>
      <c r="AJ149" s="82"/>
      <c r="AK149" s="82"/>
      <c r="AL149" s="82"/>
      <c r="AM149" s="82"/>
      <c r="AN149" s="82"/>
      <c r="AO149" s="82"/>
      <c r="AP149" s="82"/>
      <c r="AQ149" s="82"/>
      <c r="AR149" s="82"/>
      <c r="AS149" s="82"/>
      <c r="AT149" s="82"/>
      <c r="AU149" s="82"/>
      <c r="AV149" s="82"/>
      <c r="AW149" s="82"/>
      <c r="AX149" s="82"/>
      <c r="AY149" s="82"/>
      <c r="AZ149" s="82"/>
      <c r="BA149" s="82"/>
      <c r="BB149" s="82"/>
      <c r="BC149" s="82"/>
      <c r="BD149" s="82"/>
      <c r="BE149" s="82"/>
      <c r="BF149" s="82"/>
      <c r="BG149" s="82"/>
      <c r="BH149" s="82"/>
      <c r="BI149" s="82"/>
      <c r="BJ149" s="82"/>
      <c r="BK149" s="82"/>
      <c r="BL149" s="82"/>
      <c r="BM149" s="82"/>
      <c r="BN149" s="82"/>
      <c r="BO149" s="82"/>
      <c r="BP149" s="82"/>
      <c r="BQ149" s="82"/>
      <c r="BR149" s="82"/>
      <c r="BS149" s="82"/>
      <c r="BT149" s="82"/>
      <c r="BU149" s="82"/>
      <c r="BV149" s="82"/>
      <c r="BW149" s="82"/>
      <c r="BX149" s="82"/>
    </row>
    <row r="150" spans="5:76" s="83" customFormat="1" x14ac:dyDescent="0.2">
      <c r="E150" s="99"/>
      <c r="G150" s="99"/>
      <c r="I150" s="120"/>
      <c r="J150" s="120"/>
      <c r="K150" s="120"/>
      <c r="L150" s="120"/>
      <c r="AE150" s="82"/>
      <c r="AF150" s="82"/>
      <c r="AG150" s="82"/>
      <c r="AH150" s="82"/>
      <c r="AI150" s="82"/>
      <c r="AJ150" s="82"/>
      <c r="AK150" s="82"/>
      <c r="AL150" s="82"/>
      <c r="AM150" s="82"/>
      <c r="AN150" s="82"/>
      <c r="AO150" s="82"/>
      <c r="AP150" s="82"/>
      <c r="AQ150" s="82"/>
      <c r="AR150" s="82"/>
      <c r="AS150" s="82"/>
      <c r="AT150" s="82"/>
      <c r="AU150" s="82"/>
      <c r="AV150" s="82"/>
      <c r="AW150" s="82"/>
      <c r="AX150" s="82"/>
      <c r="AY150" s="82"/>
      <c r="AZ150" s="82"/>
      <c r="BA150" s="82"/>
      <c r="BB150" s="82"/>
      <c r="BC150" s="82"/>
      <c r="BD150" s="82"/>
      <c r="BE150" s="82"/>
      <c r="BF150" s="82"/>
      <c r="BG150" s="82"/>
      <c r="BH150" s="82"/>
      <c r="BI150" s="82"/>
      <c r="BJ150" s="82"/>
      <c r="BK150" s="82"/>
      <c r="BL150" s="82"/>
      <c r="BM150" s="82"/>
      <c r="BN150" s="82"/>
      <c r="BO150" s="82"/>
      <c r="BP150" s="82"/>
      <c r="BQ150" s="82"/>
      <c r="BR150" s="82"/>
      <c r="BS150" s="82"/>
      <c r="BT150" s="82"/>
      <c r="BU150" s="82"/>
      <c r="BV150" s="82"/>
      <c r="BW150" s="82"/>
      <c r="BX150" s="82"/>
    </row>
    <row r="151" spans="5:76" s="83" customFormat="1" x14ac:dyDescent="0.2">
      <c r="E151" s="99"/>
      <c r="G151" s="99"/>
      <c r="I151" s="120"/>
      <c r="J151" s="120"/>
      <c r="K151" s="120"/>
      <c r="L151" s="120"/>
      <c r="AE151" s="82"/>
      <c r="AF151" s="82"/>
      <c r="AG151" s="82"/>
      <c r="AH151" s="82"/>
      <c r="AI151" s="82"/>
      <c r="AJ151" s="82"/>
      <c r="AK151" s="82"/>
      <c r="AL151" s="82"/>
      <c r="AM151" s="82"/>
      <c r="AN151" s="82"/>
      <c r="AO151" s="82"/>
      <c r="AP151" s="82"/>
      <c r="AQ151" s="82"/>
      <c r="AR151" s="82"/>
      <c r="AS151" s="82"/>
      <c r="AT151" s="82"/>
      <c r="AU151" s="82"/>
      <c r="AV151" s="82"/>
      <c r="AW151" s="82"/>
      <c r="AX151" s="82"/>
      <c r="AY151" s="82"/>
      <c r="AZ151" s="82"/>
      <c r="BA151" s="82"/>
      <c r="BB151" s="82"/>
      <c r="BC151" s="82"/>
      <c r="BD151" s="82"/>
      <c r="BE151" s="82"/>
      <c r="BF151" s="82"/>
      <c r="BG151" s="82"/>
      <c r="BH151" s="82"/>
      <c r="BI151" s="82"/>
      <c r="BJ151" s="82"/>
      <c r="BK151" s="82"/>
      <c r="BL151" s="82"/>
      <c r="BM151" s="82"/>
      <c r="BN151" s="82"/>
      <c r="BO151" s="82"/>
      <c r="BP151" s="82"/>
      <c r="BQ151" s="82"/>
      <c r="BR151" s="82"/>
      <c r="BS151" s="82"/>
      <c r="BT151" s="82"/>
      <c r="BU151" s="82"/>
      <c r="BV151" s="82"/>
      <c r="BW151" s="82"/>
      <c r="BX151" s="82"/>
    </row>
    <row r="152" spans="5:76" s="83" customFormat="1" x14ac:dyDescent="0.2">
      <c r="E152" s="99"/>
      <c r="G152" s="99"/>
      <c r="I152" s="120"/>
      <c r="J152" s="120"/>
      <c r="K152" s="120"/>
      <c r="L152" s="120"/>
      <c r="AE152" s="82"/>
      <c r="AF152" s="82"/>
      <c r="AG152" s="82"/>
      <c r="AH152" s="82"/>
      <c r="AI152" s="82"/>
      <c r="AJ152" s="82"/>
      <c r="AK152" s="82"/>
      <c r="AL152" s="82"/>
      <c r="AM152" s="82"/>
      <c r="AN152" s="82"/>
      <c r="AO152" s="82"/>
      <c r="AP152" s="82"/>
      <c r="AQ152" s="82"/>
      <c r="AR152" s="82"/>
      <c r="AS152" s="82"/>
      <c r="AT152" s="82"/>
      <c r="AU152" s="82"/>
      <c r="AV152" s="82"/>
      <c r="AW152" s="82"/>
      <c r="AX152" s="82"/>
      <c r="AY152" s="82"/>
      <c r="AZ152" s="82"/>
      <c r="BA152" s="82"/>
      <c r="BB152" s="82"/>
      <c r="BC152" s="82"/>
      <c r="BD152" s="82"/>
      <c r="BE152" s="82"/>
      <c r="BF152" s="82"/>
      <c r="BG152" s="82"/>
      <c r="BH152" s="82"/>
      <c r="BI152" s="82"/>
      <c r="BJ152" s="82"/>
      <c r="BK152" s="82"/>
      <c r="BL152" s="82"/>
      <c r="BM152" s="82"/>
      <c r="BN152" s="82"/>
      <c r="BO152" s="82"/>
      <c r="BP152" s="82"/>
      <c r="BQ152" s="82"/>
      <c r="BR152" s="82"/>
      <c r="BS152" s="82"/>
      <c r="BT152" s="82"/>
      <c r="BU152" s="82"/>
      <c r="BV152" s="82"/>
      <c r="BW152" s="82"/>
      <c r="BX152" s="82"/>
    </row>
    <row r="153" spans="5:76" s="83" customFormat="1" x14ac:dyDescent="0.2">
      <c r="E153" s="99"/>
      <c r="G153" s="99"/>
      <c r="I153" s="120"/>
      <c r="J153" s="120"/>
      <c r="K153" s="120"/>
      <c r="L153" s="120"/>
      <c r="AE153" s="82"/>
      <c r="AF153" s="82"/>
      <c r="AG153" s="82"/>
      <c r="AH153" s="82"/>
      <c r="AI153" s="82"/>
      <c r="AJ153" s="82"/>
      <c r="AK153" s="82"/>
      <c r="AL153" s="82"/>
      <c r="AM153" s="82"/>
      <c r="AN153" s="82"/>
      <c r="AO153" s="82"/>
      <c r="AP153" s="82"/>
      <c r="AQ153" s="82"/>
      <c r="AR153" s="82"/>
      <c r="AS153" s="82"/>
      <c r="AT153" s="82"/>
      <c r="AU153" s="82"/>
      <c r="AV153" s="82"/>
      <c r="AW153" s="82"/>
      <c r="AX153" s="82"/>
      <c r="AY153" s="82"/>
      <c r="AZ153" s="82"/>
      <c r="BA153" s="82"/>
      <c r="BB153" s="82"/>
      <c r="BC153" s="82"/>
      <c r="BD153" s="82"/>
      <c r="BE153" s="82"/>
      <c r="BF153" s="82"/>
      <c r="BG153" s="82"/>
      <c r="BH153" s="82"/>
      <c r="BI153" s="82"/>
      <c r="BJ153" s="82"/>
      <c r="BK153" s="82"/>
      <c r="BL153" s="82"/>
      <c r="BM153" s="82"/>
      <c r="BN153" s="82"/>
      <c r="BO153" s="82"/>
      <c r="BP153" s="82"/>
      <c r="BQ153" s="82"/>
      <c r="BR153" s="82"/>
      <c r="BS153" s="82"/>
      <c r="BT153" s="82"/>
      <c r="BU153" s="82"/>
      <c r="BV153" s="82"/>
      <c r="BW153" s="82"/>
      <c r="BX153" s="82"/>
    </row>
    <row r="154" spans="5:76" s="83" customFormat="1" x14ac:dyDescent="0.2">
      <c r="E154" s="99"/>
      <c r="G154" s="99"/>
      <c r="I154" s="120"/>
      <c r="J154" s="120"/>
      <c r="K154" s="120"/>
      <c r="L154" s="120"/>
      <c r="AE154" s="82"/>
      <c r="AF154" s="82"/>
      <c r="AG154" s="82"/>
      <c r="AH154" s="82"/>
      <c r="AI154" s="82"/>
      <c r="AJ154" s="82"/>
      <c r="AK154" s="82"/>
      <c r="AL154" s="82"/>
      <c r="AM154" s="82"/>
      <c r="AN154" s="82"/>
      <c r="AO154" s="82"/>
      <c r="AP154" s="82"/>
      <c r="AQ154" s="82"/>
      <c r="AR154" s="82"/>
      <c r="AS154" s="82"/>
      <c r="AT154" s="82"/>
      <c r="AU154" s="82"/>
      <c r="AV154" s="82"/>
      <c r="AW154" s="82"/>
      <c r="AX154" s="82"/>
      <c r="AY154" s="82"/>
      <c r="AZ154" s="82"/>
      <c r="BA154" s="82"/>
      <c r="BB154" s="82"/>
      <c r="BC154" s="82"/>
      <c r="BD154" s="82"/>
      <c r="BE154" s="82"/>
      <c r="BF154" s="82"/>
      <c r="BG154" s="82"/>
      <c r="BH154" s="82"/>
      <c r="BI154" s="82"/>
      <c r="BJ154" s="82"/>
      <c r="BK154" s="82"/>
      <c r="BL154" s="82"/>
      <c r="BM154" s="82"/>
      <c r="BN154" s="82"/>
      <c r="BO154" s="82"/>
      <c r="BP154" s="82"/>
      <c r="BQ154" s="82"/>
      <c r="BR154" s="82"/>
      <c r="BS154" s="82"/>
      <c r="BT154" s="82"/>
      <c r="BU154" s="82"/>
      <c r="BV154" s="82"/>
      <c r="BW154" s="82"/>
      <c r="BX154" s="82"/>
    </row>
    <row r="155" spans="5:76" s="83" customFormat="1" x14ac:dyDescent="0.2">
      <c r="E155" s="99"/>
      <c r="G155" s="99"/>
      <c r="I155" s="120"/>
      <c r="J155" s="120"/>
      <c r="K155" s="120"/>
      <c r="L155" s="120"/>
      <c r="AE155" s="82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  <c r="AS155" s="82"/>
      <c r="AT155" s="82"/>
      <c r="AU155" s="82"/>
      <c r="AV155" s="82"/>
      <c r="AW155" s="82"/>
      <c r="AX155" s="82"/>
      <c r="AY155" s="82"/>
      <c r="AZ155" s="82"/>
      <c r="BA155" s="82"/>
      <c r="BB155" s="82"/>
      <c r="BC155" s="82"/>
      <c r="BD155" s="82"/>
      <c r="BE155" s="82"/>
      <c r="BF155" s="82"/>
      <c r="BG155" s="82"/>
      <c r="BH155" s="82"/>
      <c r="BI155" s="82"/>
      <c r="BJ155" s="82"/>
      <c r="BK155" s="82"/>
      <c r="BL155" s="82"/>
      <c r="BM155" s="82"/>
      <c r="BN155" s="82"/>
      <c r="BO155" s="82"/>
      <c r="BP155" s="82"/>
      <c r="BQ155" s="82"/>
      <c r="BR155" s="82"/>
      <c r="BS155" s="82"/>
      <c r="BT155" s="82"/>
      <c r="BU155" s="82"/>
      <c r="BV155" s="82"/>
      <c r="BW155" s="82"/>
      <c r="BX155" s="82"/>
    </row>
    <row r="156" spans="5:76" s="83" customFormat="1" x14ac:dyDescent="0.2">
      <c r="E156" s="99"/>
      <c r="G156" s="99"/>
      <c r="I156" s="120"/>
      <c r="J156" s="120"/>
      <c r="K156" s="120"/>
      <c r="L156" s="120"/>
      <c r="AE156" s="82"/>
      <c r="AF156" s="82"/>
      <c r="AG156" s="82"/>
      <c r="AH156" s="82"/>
      <c r="AI156" s="82"/>
      <c r="AJ156" s="82"/>
      <c r="AK156" s="82"/>
      <c r="AL156" s="82"/>
      <c r="AM156" s="82"/>
      <c r="AN156" s="82"/>
      <c r="AO156" s="82"/>
      <c r="AP156" s="82"/>
      <c r="AQ156" s="82"/>
      <c r="AR156" s="82"/>
      <c r="AS156" s="82"/>
      <c r="AT156" s="82"/>
      <c r="AU156" s="82"/>
      <c r="AV156" s="82"/>
      <c r="AW156" s="82"/>
      <c r="AX156" s="82"/>
      <c r="AY156" s="82"/>
      <c r="AZ156" s="82"/>
      <c r="BA156" s="82"/>
      <c r="BB156" s="82"/>
      <c r="BC156" s="82"/>
      <c r="BD156" s="82"/>
      <c r="BE156" s="82"/>
      <c r="BF156" s="82"/>
      <c r="BG156" s="82"/>
      <c r="BH156" s="82"/>
      <c r="BI156" s="82"/>
      <c r="BJ156" s="82"/>
      <c r="BK156" s="82"/>
      <c r="BL156" s="82"/>
      <c r="BM156" s="82"/>
      <c r="BN156" s="82"/>
      <c r="BO156" s="82"/>
      <c r="BP156" s="82"/>
      <c r="BQ156" s="82"/>
      <c r="BR156" s="82"/>
      <c r="BS156" s="82"/>
      <c r="BT156" s="82"/>
      <c r="BU156" s="82"/>
      <c r="BV156" s="82"/>
      <c r="BW156" s="82"/>
      <c r="BX156" s="82"/>
    </row>
    <row r="157" spans="5:76" s="83" customFormat="1" x14ac:dyDescent="0.2">
      <c r="E157" s="99"/>
      <c r="G157" s="99"/>
      <c r="I157" s="120"/>
      <c r="J157" s="120"/>
      <c r="K157" s="120"/>
      <c r="L157" s="120"/>
      <c r="AE157" s="82"/>
      <c r="AF157" s="82"/>
      <c r="AG157" s="82"/>
      <c r="AH157" s="82"/>
      <c r="AI157" s="82"/>
      <c r="AJ157" s="82"/>
      <c r="AK157" s="82"/>
      <c r="AL157" s="82"/>
      <c r="AM157" s="82"/>
      <c r="AN157" s="82"/>
      <c r="AO157" s="82"/>
      <c r="AP157" s="82"/>
      <c r="AQ157" s="82"/>
      <c r="AR157" s="82"/>
      <c r="AS157" s="82"/>
      <c r="AT157" s="82"/>
      <c r="AU157" s="82"/>
      <c r="AV157" s="82"/>
      <c r="AW157" s="82"/>
      <c r="AX157" s="82"/>
      <c r="AY157" s="82"/>
      <c r="AZ157" s="82"/>
      <c r="BA157" s="82"/>
      <c r="BB157" s="82"/>
      <c r="BC157" s="82"/>
      <c r="BD157" s="82"/>
      <c r="BE157" s="82"/>
      <c r="BF157" s="82"/>
      <c r="BG157" s="82"/>
      <c r="BH157" s="82"/>
      <c r="BI157" s="82"/>
      <c r="BJ157" s="82"/>
      <c r="BK157" s="82"/>
      <c r="BL157" s="82"/>
      <c r="BM157" s="82"/>
      <c r="BN157" s="82"/>
      <c r="BO157" s="82"/>
      <c r="BP157" s="82"/>
      <c r="BQ157" s="82"/>
      <c r="BR157" s="82"/>
      <c r="BS157" s="82"/>
      <c r="BT157" s="82"/>
      <c r="BU157" s="82"/>
      <c r="BV157" s="82"/>
      <c r="BW157" s="82"/>
      <c r="BX157" s="82"/>
    </row>
    <row r="158" spans="5:76" s="83" customFormat="1" x14ac:dyDescent="0.2">
      <c r="E158" s="99"/>
      <c r="G158" s="99"/>
      <c r="I158" s="120"/>
      <c r="J158" s="120"/>
      <c r="K158" s="120"/>
      <c r="L158" s="120"/>
      <c r="AE158" s="82"/>
      <c r="AF158" s="82"/>
      <c r="AG158" s="82"/>
      <c r="AH158" s="82"/>
      <c r="AI158" s="82"/>
      <c r="AJ158" s="82"/>
      <c r="AK158" s="82"/>
      <c r="AL158" s="82"/>
      <c r="AM158" s="82"/>
      <c r="AN158" s="82"/>
      <c r="AO158" s="82"/>
      <c r="AP158" s="82"/>
      <c r="AQ158" s="82"/>
      <c r="AR158" s="82"/>
      <c r="AS158" s="82"/>
      <c r="AT158" s="82"/>
      <c r="AU158" s="82"/>
      <c r="AV158" s="82"/>
      <c r="AW158" s="82"/>
      <c r="AX158" s="82"/>
      <c r="AY158" s="82"/>
      <c r="AZ158" s="82"/>
      <c r="BA158" s="82"/>
      <c r="BB158" s="82"/>
      <c r="BC158" s="82"/>
      <c r="BD158" s="82"/>
      <c r="BE158" s="82"/>
      <c r="BF158" s="82"/>
      <c r="BG158" s="82"/>
      <c r="BH158" s="82"/>
      <c r="BI158" s="82"/>
      <c r="BJ158" s="82"/>
      <c r="BK158" s="82"/>
      <c r="BL158" s="82"/>
      <c r="BM158" s="82"/>
      <c r="BN158" s="82"/>
      <c r="BO158" s="82"/>
      <c r="BP158" s="82"/>
      <c r="BQ158" s="82"/>
      <c r="BR158" s="82"/>
      <c r="BS158" s="82"/>
      <c r="BT158" s="82"/>
      <c r="BU158" s="82"/>
      <c r="BV158" s="82"/>
      <c r="BW158" s="82"/>
      <c r="BX158" s="82"/>
    </row>
    <row r="159" spans="5:76" s="83" customFormat="1" x14ac:dyDescent="0.2">
      <c r="E159" s="99"/>
      <c r="G159" s="99"/>
      <c r="I159" s="120"/>
      <c r="J159" s="120"/>
      <c r="K159" s="120"/>
      <c r="L159" s="120"/>
      <c r="AE159" s="82"/>
      <c r="AF159" s="82"/>
      <c r="AG159" s="82"/>
      <c r="AH159" s="82"/>
      <c r="AI159" s="82"/>
      <c r="AJ159" s="82"/>
      <c r="AK159" s="82"/>
      <c r="AL159" s="82"/>
      <c r="AM159" s="82"/>
      <c r="AN159" s="82"/>
      <c r="AO159" s="82"/>
      <c r="AP159" s="82"/>
      <c r="AQ159" s="82"/>
      <c r="AR159" s="82"/>
      <c r="AS159" s="82"/>
      <c r="AT159" s="82"/>
      <c r="AU159" s="82"/>
      <c r="AV159" s="82"/>
      <c r="AW159" s="82"/>
      <c r="AX159" s="82"/>
      <c r="AY159" s="82"/>
      <c r="AZ159" s="82"/>
      <c r="BA159" s="82"/>
      <c r="BB159" s="82"/>
      <c r="BC159" s="82"/>
      <c r="BD159" s="82"/>
      <c r="BE159" s="82"/>
      <c r="BF159" s="82"/>
      <c r="BG159" s="82"/>
      <c r="BH159" s="82"/>
      <c r="BI159" s="82"/>
      <c r="BJ159" s="82"/>
      <c r="BK159" s="82"/>
      <c r="BL159" s="82"/>
      <c r="BM159" s="82"/>
      <c r="BN159" s="82"/>
      <c r="BO159" s="82"/>
      <c r="BP159" s="82"/>
      <c r="BQ159" s="82"/>
      <c r="BR159" s="82"/>
      <c r="BS159" s="82"/>
      <c r="BT159" s="82"/>
      <c r="BU159" s="82"/>
      <c r="BV159" s="82"/>
      <c r="BW159" s="82"/>
      <c r="BX159" s="82"/>
    </row>
    <row r="160" spans="5:76" s="83" customFormat="1" x14ac:dyDescent="0.2">
      <c r="E160" s="99"/>
      <c r="G160" s="99"/>
      <c r="I160" s="120"/>
      <c r="J160" s="120"/>
      <c r="K160" s="120"/>
      <c r="L160" s="120"/>
      <c r="AE160" s="82"/>
      <c r="AF160" s="82"/>
      <c r="AG160" s="82"/>
      <c r="AH160" s="82"/>
      <c r="AI160" s="82"/>
      <c r="AJ160" s="82"/>
      <c r="AK160" s="82"/>
      <c r="AL160" s="82"/>
      <c r="AM160" s="82"/>
      <c r="AN160" s="82"/>
      <c r="AO160" s="82"/>
      <c r="AP160" s="82"/>
      <c r="AQ160" s="82"/>
      <c r="AR160" s="82"/>
      <c r="AS160" s="82"/>
      <c r="AT160" s="82"/>
      <c r="AU160" s="82"/>
      <c r="AV160" s="82"/>
      <c r="AW160" s="82"/>
      <c r="AX160" s="82"/>
      <c r="AY160" s="82"/>
      <c r="AZ160" s="82"/>
      <c r="BA160" s="82"/>
      <c r="BB160" s="82"/>
      <c r="BC160" s="82"/>
      <c r="BD160" s="82"/>
      <c r="BE160" s="82"/>
      <c r="BF160" s="82"/>
      <c r="BG160" s="82"/>
      <c r="BH160" s="82"/>
      <c r="BI160" s="82"/>
      <c r="BJ160" s="82"/>
      <c r="BK160" s="82"/>
      <c r="BL160" s="82"/>
      <c r="BM160" s="82"/>
      <c r="BN160" s="82"/>
      <c r="BO160" s="82"/>
      <c r="BP160" s="82"/>
      <c r="BQ160" s="82"/>
      <c r="BR160" s="82"/>
      <c r="BS160" s="82"/>
      <c r="BT160" s="82"/>
      <c r="BU160" s="82"/>
      <c r="BV160" s="82"/>
      <c r="BW160" s="82"/>
      <c r="BX160" s="82"/>
    </row>
    <row r="161" spans="5:76" s="83" customFormat="1" x14ac:dyDescent="0.2">
      <c r="E161" s="99"/>
      <c r="G161" s="99"/>
      <c r="I161" s="120"/>
      <c r="J161" s="120"/>
      <c r="K161" s="120"/>
      <c r="L161" s="120"/>
      <c r="AE161" s="82"/>
      <c r="AF161" s="82"/>
      <c r="AG161" s="82"/>
      <c r="AH161" s="82"/>
      <c r="AI161" s="82"/>
      <c r="AJ161" s="82"/>
      <c r="AK161" s="82"/>
      <c r="AL161" s="82"/>
      <c r="AM161" s="82"/>
      <c r="AN161" s="82"/>
      <c r="AO161" s="82"/>
      <c r="AP161" s="82"/>
      <c r="AQ161" s="82"/>
      <c r="AR161" s="82"/>
      <c r="AS161" s="82"/>
      <c r="AT161" s="82"/>
      <c r="AU161" s="82"/>
      <c r="AV161" s="82"/>
      <c r="AW161" s="82"/>
      <c r="AX161" s="82"/>
      <c r="AY161" s="82"/>
      <c r="AZ161" s="82"/>
      <c r="BA161" s="82"/>
      <c r="BB161" s="82"/>
      <c r="BC161" s="82"/>
      <c r="BD161" s="82"/>
      <c r="BE161" s="82"/>
      <c r="BF161" s="82"/>
      <c r="BG161" s="82"/>
      <c r="BH161" s="82"/>
      <c r="BI161" s="82"/>
      <c r="BJ161" s="82"/>
      <c r="BK161" s="82"/>
      <c r="BL161" s="82"/>
      <c r="BM161" s="82"/>
      <c r="BN161" s="82"/>
      <c r="BO161" s="82"/>
      <c r="BP161" s="82"/>
      <c r="BQ161" s="82"/>
      <c r="BR161" s="82"/>
      <c r="BS161" s="82"/>
      <c r="BT161" s="82"/>
      <c r="BU161" s="82"/>
      <c r="BV161" s="82"/>
      <c r="BW161" s="82"/>
      <c r="BX161" s="82"/>
    </row>
    <row r="162" spans="5:76" s="83" customFormat="1" x14ac:dyDescent="0.2">
      <c r="E162" s="99"/>
      <c r="G162" s="99"/>
      <c r="I162" s="120"/>
      <c r="J162" s="120"/>
      <c r="K162" s="120"/>
      <c r="L162" s="120"/>
      <c r="AE162" s="82"/>
      <c r="AF162" s="82"/>
      <c r="AG162" s="82"/>
      <c r="AH162" s="82"/>
      <c r="AI162" s="82"/>
      <c r="AJ162" s="82"/>
      <c r="AK162" s="82"/>
      <c r="AL162" s="82"/>
      <c r="AM162" s="82"/>
      <c r="AN162" s="82"/>
      <c r="AO162" s="82"/>
      <c r="AP162" s="82"/>
      <c r="AQ162" s="82"/>
      <c r="AR162" s="82"/>
      <c r="AS162" s="82"/>
      <c r="AT162" s="82"/>
      <c r="AU162" s="82"/>
      <c r="AV162" s="82"/>
      <c r="AW162" s="82"/>
      <c r="AX162" s="82"/>
      <c r="AY162" s="82"/>
      <c r="AZ162" s="82"/>
      <c r="BA162" s="82"/>
      <c r="BB162" s="82"/>
      <c r="BC162" s="82"/>
      <c r="BD162" s="82"/>
      <c r="BE162" s="82"/>
      <c r="BF162" s="82"/>
      <c r="BG162" s="82"/>
      <c r="BH162" s="82"/>
      <c r="BI162" s="82"/>
      <c r="BJ162" s="82"/>
      <c r="BK162" s="82"/>
      <c r="BL162" s="82"/>
      <c r="BM162" s="82"/>
      <c r="BN162" s="82"/>
      <c r="BO162" s="82"/>
      <c r="BP162" s="82"/>
      <c r="BQ162" s="82"/>
      <c r="BR162" s="82"/>
      <c r="BS162" s="82"/>
      <c r="BT162" s="82"/>
      <c r="BU162" s="82"/>
      <c r="BV162" s="82"/>
      <c r="BW162" s="82"/>
      <c r="BX162" s="82"/>
    </row>
    <row r="163" spans="5:76" s="83" customFormat="1" x14ac:dyDescent="0.2">
      <c r="E163" s="99"/>
      <c r="G163" s="99"/>
      <c r="I163" s="120"/>
      <c r="J163" s="120"/>
      <c r="K163" s="120"/>
      <c r="L163" s="120"/>
      <c r="AE163" s="82"/>
      <c r="AF163" s="82"/>
      <c r="AG163" s="82"/>
      <c r="AH163" s="82"/>
      <c r="AI163" s="82"/>
      <c r="AJ163" s="82"/>
      <c r="AK163" s="82"/>
      <c r="AL163" s="82"/>
      <c r="AM163" s="82"/>
      <c r="AN163" s="82"/>
      <c r="AO163" s="82"/>
      <c r="AP163" s="82"/>
      <c r="AQ163" s="82"/>
      <c r="AR163" s="82"/>
      <c r="AS163" s="82"/>
      <c r="AT163" s="82"/>
      <c r="AU163" s="82"/>
      <c r="AV163" s="82"/>
      <c r="AW163" s="82"/>
      <c r="AX163" s="82"/>
      <c r="AY163" s="82"/>
      <c r="AZ163" s="82"/>
      <c r="BA163" s="82"/>
      <c r="BB163" s="82"/>
      <c r="BC163" s="82"/>
      <c r="BD163" s="82"/>
      <c r="BE163" s="82"/>
      <c r="BF163" s="82"/>
      <c r="BG163" s="82"/>
      <c r="BH163" s="82"/>
      <c r="BI163" s="82"/>
      <c r="BJ163" s="82"/>
      <c r="BK163" s="82"/>
      <c r="BL163" s="82"/>
      <c r="BM163" s="82"/>
      <c r="BN163" s="82"/>
      <c r="BO163" s="82"/>
      <c r="BP163" s="82"/>
      <c r="BQ163" s="82"/>
      <c r="BR163" s="82"/>
      <c r="BS163" s="82"/>
      <c r="BT163" s="82"/>
      <c r="BU163" s="82"/>
      <c r="BV163" s="82"/>
      <c r="BW163" s="82"/>
      <c r="BX163" s="82"/>
    </row>
    <row r="164" spans="5:76" s="83" customFormat="1" x14ac:dyDescent="0.2">
      <c r="E164" s="99"/>
      <c r="G164" s="99"/>
      <c r="I164" s="120"/>
      <c r="J164" s="120"/>
      <c r="K164" s="120"/>
      <c r="L164" s="120"/>
      <c r="AE164" s="82"/>
      <c r="AF164" s="82"/>
      <c r="AG164" s="82"/>
      <c r="AH164" s="82"/>
      <c r="AI164" s="82"/>
      <c r="AJ164" s="82"/>
      <c r="AK164" s="82"/>
      <c r="AL164" s="82"/>
      <c r="AM164" s="82"/>
      <c r="AN164" s="82"/>
      <c r="AO164" s="82"/>
      <c r="AP164" s="82"/>
      <c r="AQ164" s="82"/>
      <c r="AR164" s="82"/>
      <c r="AS164" s="82"/>
      <c r="AT164" s="82"/>
      <c r="AU164" s="82"/>
      <c r="AV164" s="82"/>
      <c r="AW164" s="82"/>
      <c r="AX164" s="82"/>
      <c r="AY164" s="82"/>
      <c r="AZ164" s="82"/>
      <c r="BA164" s="82"/>
      <c r="BB164" s="82"/>
      <c r="BC164" s="82"/>
      <c r="BD164" s="82"/>
      <c r="BE164" s="82"/>
      <c r="BF164" s="82"/>
      <c r="BG164" s="82"/>
      <c r="BH164" s="82"/>
      <c r="BI164" s="82"/>
      <c r="BJ164" s="82"/>
      <c r="BK164" s="82"/>
      <c r="BL164" s="82"/>
      <c r="BM164" s="82"/>
      <c r="BN164" s="82"/>
      <c r="BO164" s="82"/>
      <c r="BP164" s="82"/>
      <c r="BQ164" s="82"/>
      <c r="BR164" s="82"/>
      <c r="BS164" s="82"/>
      <c r="BT164" s="82"/>
      <c r="BU164" s="82"/>
      <c r="BV164" s="82"/>
      <c r="BW164" s="82"/>
      <c r="BX164" s="82"/>
    </row>
    <row r="165" spans="5:76" s="83" customFormat="1" x14ac:dyDescent="0.2">
      <c r="E165" s="99"/>
      <c r="G165" s="99"/>
      <c r="I165" s="120"/>
      <c r="J165" s="120"/>
      <c r="K165" s="120"/>
      <c r="L165" s="120"/>
      <c r="AE165" s="82"/>
      <c r="AF165" s="82"/>
      <c r="AG165" s="82"/>
      <c r="AH165" s="82"/>
      <c r="AI165" s="82"/>
      <c r="AJ165" s="82"/>
      <c r="AK165" s="82"/>
      <c r="AL165" s="82"/>
      <c r="AM165" s="82"/>
      <c r="AN165" s="82"/>
      <c r="AO165" s="82"/>
      <c r="AP165" s="82"/>
      <c r="AQ165" s="82"/>
      <c r="AR165" s="82"/>
      <c r="AS165" s="82"/>
      <c r="AT165" s="82"/>
      <c r="AU165" s="82"/>
      <c r="AV165" s="82"/>
      <c r="AW165" s="82"/>
      <c r="AX165" s="82"/>
      <c r="AY165" s="82"/>
      <c r="AZ165" s="82"/>
      <c r="BA165" s="82"/>
      <c r="BB165" s="82"/>
      <c r="BC165" s="82"/>
      <c r="BD165" s="82"/>
      <c r="BE165" s="82"/>
      <c r="BF165" s="82"/>
      <c r="BG165" s="82"/>
      <c r="BH165" s="82"/>
      <c r="BI165" s="82"/>
      <c r="BJ165" s="82"/>
      <c r="BK165" s="82"/>
      <c r="BL165" s="82"/>
      <c r="BM165" s="82"/>
      <c r="BN165" s="82"/>
      <c r="BO165" s="82"/>
      <c r="BP165" s="82"/>
      <c r="BQ165" s="82"/>
      <c r="BR165" s="82"/>
      <c r="BS165" s="82"/>
      <c r="BT165" s="82"/>
      <c r="BU165" s="82"/>
      <c r="BV165" s="82"/>
      <c r="BW165" s="82"/>
      <c r="BX165" s="82"/>
    </row>
    <row r="166" spans="5:76" s="83" customFormat="1" x14ac:dyDescent="0.2">
      <c r="E166" s="99"/>
      <c r="G166" s="99"/>
      <c r="I166" s="120"/>
      <c r="J166" s="120"/>
      <c r="K166" s="120"/>
      <c r="L166" s="120"/>
      <c r="AE166" s="82"/>
      <c r="AF166" s="82"/>
      <c r="AG166" s="82"/>
      <c r="AH166" s="82"/>
      <c r="AI166" s="82"/>
      <c r="AJ166" s="82"/>
      <c r="AK166" s="82"/>
      <c r="AL166" s="82"/>
      <c r="AM166" s="82"/>
      <c r="AN166" s="82"/>
      <c r="AO166" s="82"/>
      <c r="AP166" s="82"/>
      <c r="AQ166" s="82"/>
      <c r="AR166" s="82"/>
      <c r="AS166" s="82"/>
      <c r="AT166" s="82"/>
      <c r="AU166" s="82"/>
      <c r="AV166" s="82"/>
      <c r="AW166" s="82"/>
      <c r="AX166" s="82"/>
      <c r="AY166" s="82"/>
      <c r="AZ166" s="82"/>
      <c r="BA166" s="82"/>
      <c r="BB166" s="82"/>
      <c r="BC166" s="82"/>
      <c r="BD166" s="82"/>
      <c r="BE166" s="82"/>
      <c r="BF166" s="82"/>
      <c r="BG166" s="82"/>
      <c r="BH166" s="82"/>
      <c r="BI166" s="82"/>
      <c r="BJ166" s="82"/>
      <c r="BK166" s="82"/>
      <c r="BL166" s="82"/>
      <c r="BM166" s="82"/>
      <c r="BN166" s="82"/>
      <c r="BO166" s="82"/>
      <c r="BP166" s="82"/>
      <c r="BQ166" s="82"/>
      <c r="BR166" s="82"/>
      <c r="BS166" s="82"/>
      <c r="BT166" s="82"/>
      <c r="BU166" s="82"/>
      <c r="BV166" s="82"/>
      <c r="BW166" s="82"/>
      <c r="BX166" s="82"/>
    </row>
    <row r="167" spans="5:76" s="83" customFormat="1" x14ac:dyDescent="0.2">
      <c r="E167" s="99"/>
      <c r="G167" s="99"/>
      <c r="I167" s="120"/>
      <c r="J167" s="120"/>
      <c r="K167" s="120"/>
      <c r="L167" s="120"/>
      <c r="AE167" s="82"/>
      <c r="AF167" s="82"/>
      <c r="AG167" s="82"/>
      <c r="AH167" s="82"/>
      <c r="AI167" s="82"/>
      <c r="AJ167" s="82"/>
      <c r="AK167" s="82"/>
      <c r="AL167" s="82"/>
      <c r="AM167" s="82"/>
      <c r="AN167" s="82"/>
      <c r="AO167" s="82"/>
      <c r="AP167" s="82"/>
      <c r="AQ167" s="82"/>
      <c r="AR167" s="82"/>
      <c r="AS167" s="82"/>
      <c r="AT167" s="82"/>
      <c r="AU167" s="82"/>
      <c r="AV167" s="82"/>
      <c r="AW167" s="82"/>
      <c r="AX167" s="82"/>
      <c r="AY167" s="82"/>
      <c r="AZ167" s="82"/>
      <c r="BA167" s="82"/>
      <c r="BB167" s="82"/>
      <c r="BC167" s="82"/>
      <c r="BD167" s="82"/>
      <c r="BE167" s="82"/>
      <c r="BF167" s="82"/>
      <c r="BG167" s="82"/>
      <c r="BH167" s="82"/>
      <c r="BI167" s="82"/>
      <c r="BJ167" s="82"/>
      <c r="BK167" s="82"/>
      <c r="BL167" s="82"/>
      <c r="BM167" s="82"/>
      <c r="BN167" s="82"/>
      <c r="BO167" s="82"/>
      <c r="BP167" s="82"/>
      <c r="BQ167" s="82"/>
      <c r="BR167" s="82"/>
      <c r="BS167" s="82"/>
      <c r="BT167" s="82"/>
      <c r="BU167" s="82"/>
      <c r="BV167" s="82"/>
      <c r="BW167" s="82"/>
      <c r="BX167" s="82"/>
    </row>
    <row r="168" spans="5:76" s="83" customFormat="1" x14ac:dyDescent="0.2">
      <c r="E168" s="99"/>
      <c r="G168" s="99"/>
      <c r="I168" s="120"/>
      <c r="J168" s="120"/>
      <c r="K168" s="120"/>
      <c r="L168" s="120"/>
      <c r="AE168" s="82"/>
      <c r="AF168" s="82"/>
      <c r="AG168" s="82"/>
      <c r="AH168" s="82"/>
      <c r="AI168" s="82"/>
      <c r="AJ168" s="82"/>
      <c r="AK168" s="82"/>
      <c r="AL168" s="82"/>
      <c r="AM168" s="82"/>
      <c r="AN168" s="82"/>
      <c r="AO168" s="82"/>
      <c r="AP168" s="82"/>
      <c r="AQ168" s="82"/>
      <c r="AR168" s="82"/>
      <c r="AS168" s="82"/>
      <c r="AT168" s="82"/>
      <c r="AU168" s="82"/>
      <c r="AV168" s="82"/>
      <c r="AW168" s="82"/>
      <c r="AX168" s="82"/>
      <c r="AY168" s="82"/>
      <c r="AZ168" s="82"/>
      <c r="BA168" s="82"/>
      <c r="BB168" s="82"/>
      <c r="BC168" s="82"/>
      <c r="BD168" s="82"/>
      <c r="BE168" s="82"/>
      <c r="BF168" s="82"/>
      <c r="BG168" s="82"/>
      <c r="BH168" s="82"/>
      <c r="BI168" s="82"/>
      <c r="BJ168" s="82"/>
      <c r="BK168" s="82"/>
      <c r="BL168" s="82"/>
      <c r="BM168" s="82"/>
      <c r="BN168" s="82"/>
      <c r="BO168" s="82"/>
      <c r="BP168" s="82"/>
      <c r="BQ168" s="82"/>
      <c r="BR168" s="82"/>
      <c r="BS168" s="82"/>
      <c r="BT168" s="82"/>
      <c r="BU168" s="82"/>
      <c r="BV168" s="82"/>
      <c r="BW168" s="82"/>
      <c r="BX168" s="82"/>
    </row>
    <row r="169" spans="5:76" s="83" customFormat="1" x14ac:dyDescent="0.2">
      <c r="E169" s="99"/>
      <c r="G169" s="99"/>
      <c r="I169" s="120"/>
      <c r="J169" s="120"/>
      <c r="K169" s="120"/>
      <c r="L169" s="120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2"/>
      <c r="AR169" s="82"/>
      <c r="AS169" s="82"/>
      <c r="AT169" s="82"/>
      <c r="AU169" s="82"/>
      <c r="AV169" s="82"/>
      <c r="AW169" s="82"/>
      <c r="AX169" s="82"/>
      <c r="AY169" s="82"/>
      <c r="AZ169" s="82"/>
      <c r="BA169" s="82"/>
      <c r="BB169" s="82"/>
      <c r="BC169" s="82"/>
      <c r="BD169" s="82"/>
      <c r="BE169" s="82"/>
      <c r="BF169" s="82"/>
      <c r="BG169" s="82"/>
      <c r="BH169" s="82"/>
      <c r="BI169" s="82"/>
      <c r="BJ169" s="82"/>
      <c r="BK169" s="82"/>
      <c r="BL169" s="82"/>
      <c r="BM169" s="82"/>
      <c r="BN169" s="82"/>
      <c r="BO169" s="82"/>
      <c r="BP169" s="82"/>
      <c r="BQ169" s="82"/>
      <c r="BR169" s="82"/>
      <c r="BS169" s="82"/>
      <c r="BT169" s="82"/>
      <c r="BU169" s="82"/>
      <c r="BV169" s="82"/>
      <c r="BW169" s="82"/>
      <c r="BX169" s="82"/>
    </row>
    <row r="170" spans="5:76" s="83" customFormat="1" x14ac:dyDescent="0.2">
      <c r="E170" s="99"/>
      <c r="G170" s="99"/>
      <c r="I170" s="120"/>
      <c r="J170" s="120"/>
      <c r="K170" s="120"/>
      <c r="L170" s="120"/>
      <c r="AE170" s="82"/>
      <c r="AF170" s="82"/>
      <c r="AG170" s="82"/>
      <c r="AH170" s="82"/>
      <c r="AI170" s="82"/>
      <c r="AJ170" s="82"/>
      <c r="AK170" s="82"/>
      <c r="AL170" s="82"/>
      <c r="AM170" s="82"/>
      <c r="AN170" s="82"/>
      <c r="AO170" s="82"/>
      <c r="AP170" s="82"/>
      <c r="AQ170" s="82"/>
      <c r="AR170" s="82"/>
      <c r="AS170" s="82"/>
      <c r="AT170" s="82"/>
      <c r="AU170" s="82"/>
      <c r="AV170" s="82"/>
      <c r="AW170" s="82"/>
      <c r="AX170" s="82"/>
      <c r="AY170" s="82"/>
      <c r="AZ170" s="82"/>
      <c r="BA170" s="82"/>
      <c r="BB170" s="82"/>
      <c r="BC170" s="82"/>
      <c r="BD170" s="82"/>
      <c r="BE170" s="82"/>
      <c r="BF170" s="82"/>
      <c r="BG170" s="82"/>
      <c r="BH170" s="82"/>
      <c r="BI170" s="82"/>
      <c r="BJ170" s="82"/>
      <c r="BK170" s="82"/>
      <c r="BL170" s="82"/>
      <c r="BM170" s="82"/>
      <c r="BN170" s="82"/>
      <c r="BO170" s="82"/>
      <c r="BP170" s="82"/>
      <c r="BQ170" s="82"/>
      <c r="BR170" s="82"/>
      <c r="BS170" s="82"/>
      <c r="BT170" s="82"/>
      <c r="BU170" s="82"/>
      <c r="BV170" s="82"/>
      <c r="BW170" s="82"/>
      <c r="BX170" s="82"/>
    </row>
    <row r="171" spans="5:76" s="83" customFormat="1" x14ac:dyDescent="0.2">
      <c r="E171" s="99"/>
      <c r="G171" s="99"/>
      <c r="I171" s="120"/>
      <c r="J171" s="120"/>
      <c r="K171" s="120"/>
      <c r="L171" s="120"/>
      <c r="AE171" s="82"/>
      <c r="AF171" s="82"/>
      <c r="AG171" s="82"/>
      <c r="AH171" s="82"/>
      <c r="AI171" s="82"/>
      <c r="AJ171" s="82"/>
      <c r="AK171" s="82"/>
      <c r="AL171" s="82"/>
      <c r="AM171" s="82"/>
      <c r="AN171" s="82"/>
      <c r="AO171" s="82"/>
      <c r="AP171" s="82"/>
      <c r="AQ171" s="82"/>
      <c r="AR171" s="82"/>
      <c r="AS171" s="82"/>
      <c r="AT171" s="82"/>
      <c r="AU171" s="82"/>
      <c r="AV171" s="82"/>
      <c r="AW171" s="82"/>
      <c r="AX171" s="82"/>
      <c r="AY171" s="82"/>
      <c r="AZ171" s="82"/>
      <c r="BA171" s="82"/>
      <c r="BB171" s="82"/>
      <c r="BC171" s="82"/>
      <c r="BD171" s="82"/>
      <c r="BE171" s="82"/>
      <c r="BF171" s="82"/>
      <c r="BG171" s="82"/>
      <c r="BH171" s="82"/>
      <c r="BI171" s="82"/>
      <c r="BJ171" s="82"/>
      <c r="BK171" s="82"/>
      <c r="BL171" s="82"/>
      <c r="BM171" s="82"/>
      <c r="BN171" s="82"/>
      <c r="BO171" s="82"/>
      <c r="BP171" s="82"/>
      <c r="BQ171" s="82"/>
      <c r="BR171" s="82"/>
      <c r="BS171" s="82"/>
      <c r="BT171" s="82"/>
      <c r="BU171" s="82"/>
      <c r="BV171" s="82"/>
      <c r="BW171" s="82"/>
      <c r="BX171" s="82"/>
    </row>
    <row r="172" spans="5:76" s="83" customFormat="1" x14ac:dyDescent="0.2">
      <c r="E172" s="99"/>
      <c r="G172" s="99"/>
      <c r="I172" s="120"/>
      <c r="J172" s="120"/>
      <c r="K172" s="120"/>
      <c r="L172" s="120"/>
      <c r="AE172" s="82"/>
      <c r="AF172" s="82"/>
      <c r="AG172" s="82"/>
      <c r="AH172" s="82"/>
      <c r="AI172" s="82"/>
      <c r="AJ172" s="82"/>
      <c r="AK172" s="82"/>
      <c r="AL172" s="82"/>
      <c r="AM172" s="82"/>
      <c r="AN172" s="82"/>
      <c r="AO172" s="82"/>
      <c r="AP172" s="82"/>
      <c r="AQ172" s="82"/>
      <c r="AR172" s="82"/>
      <c r="AS172" s="82"/>
      <c r="AT172" s="82"/>
      <c r="AU172" s="82"/>
      <c r="AV172" s="82"/>
      <c r="AW172" s="82"/>
      <c r="AX172" s="82"/>
      <c r="AY172" s="82"/>
      <c r="AZ172" s="82"/>
      <c r="BA172" s="82"/>
      <c r="BB172" s="82"/>
      <c r="BC172" s="82"/>
      <c r="BD172" s="82"/>
      <c r="BE172" s="82"/>
      <c r="BF172" s="82"/>
      <c r="BG172" s="82"/>
      <c r="BH172" s="82"/>
      <c r="BI172" s="82"/>
      <c r="BJ172" s="82"/>
      <c r="BK172" s="82"/>
      <c r="BL172" s="82"/>
      <c r="BM172" s="82"/>
      <c r="BN172" s="82"/>
      <c r="BO172" s="82"/>
      <c r="BP172" s="82"/>
      <c r="BQ172" s="82"/>
      <c r="BR172" s="82"/>
      <c r="BS172" s="82"/>
      <c r="BT172" s="82"/>
      <c r="BU172" s="82"/>
      <c r="BV172" s="82"/>
      <c r="BW172" s="82"/>
      <c r="BX172" s="82"/>
    </row>
    <row r="173" spans="5:76" s="83" customFormat="1" x14ac:dyDescent="0.2">
      <c r="E173" s="99"/>
      <c r="G173" s="99"/>
      <c r="I173" s="120"/>
      <c r="J173" s="120"/>
      <c r="K173" s="120"/>
      <c r="L173" s="120"/>
      <c r="AE173" s="82"/>
      <c r="AF173" s="82"/>
      <c r="AG173" s="82"/>
      <c r="AH173" s="82"/>
      <c r="AI173" s="82"/>
      <c r="AJ173" s="82"/>
      <c r="AK173" s="82"/>
      <c r="AL173" s="82"/>
      <c r="AM173" s="82"/>
      <c r="AN173" s="82"/>
      <c r="AO173" s="82"/>
      <c r="AP173" s="82"/>
      <c r="AQ173" s="82"/>
      <c r="AR173" s="82"/>
      <c r="AS173" s="82"/>
      <c r="AT173" s="82"/>
      <c r="AU173" s="82"/>
      <c r="AV173" s="82"/>
      <c r="AW173" s="82"/>
      <c r="AX173" s="82"/>
      <c r="AY173" s="82"/>
      <c r="AZ173" s="82"/>
      <c r="BA173" s="82"/>
      <c r="BB173" s="82"/>
      <c r="BC173" s="82"/>
      <c r="BD173" s="82"/>
      <c r="BE173" s="82"/>
      <c r="BF173" s="82"/>
      <c r="BG173" s="82"/>
      <c r="BH173" s="82"/>
      <c r="BI173" s="82"/>
      <c r="BJ173" s="82"/>
      <c r="BK173" s="82"/>
      <c r="BL173" s="82"/>
      <c r="BM173" s="82"/>
      <c r="BN173" s="82"/>
      <c r="BO173" s="82"/>
      <c r="BP173" s="82"/>
      <c r="BQ173" s="82"/>
      <c r="BR173" s="82"/>
      <c r="BS173" s="82"/>
      <c r="BT173" s="82"/>
      <c r="BU173" s="82"/>
      <c r="BV173" s="82"/>
      <c r="BW173" s="82"/>
      <c r="BX173" s="82"/>
    </row>
    <row r="174" spans="5:76" s="83" customFormat="1" x14ac:dyDescent="0.2">
      <c r="E174" s="99"/>
      <c r="G174" s="99"/>
      <c r="I174" s="120"/>
      <c r="J174" s="120"/>
      <c r="K174" s="120"/>
      <c r="L174" s="120"/>
      <c r="AE174" s="82"/>
      <c r="AF174" s="82"/>
      <c r="AG174" s="82"/>
      <c r="AH174" s="82"/>
      <c r="AI174" s="82"/>
      <c r="AJ174" s="82"/>
      <c r="AK174" s="82"/>
      <c r="AL174" s="82"/>
      <c r="AM174" s="82"/>
      <c r="AN174" s="82"/>
      <c r="AO174" s="82"/>
      <c r="AP174" s="82"/>
      <c r="AQ174" s="82"/>
      <c r="AR174" s="82"/>
      <c r="AS174" s="82"/>
      <c r="AT174" s="82"/>
      <c r="AU174" s="82"/>
      <c r="AV174" s="82"/>
      <c r="AW174" s="82"/>
      <c r="AX174" s="82"/>
      <c r="AY174" s="82"/>
      <c r="AZ174" s="82"/>
      <c r="BA174" s="82"/>
      <c r="BB174" s="82"/>
      <c r="BC174" s="82"/>
      <c r="BD174" s="82"/>
      <c r="BE174" s="82"/>
      <c r="BF174" s="82"/>
      <c r="BG174" s="82"/>
      <c r="BH174" s="82"/>
      <c r="BI174" s="82"/>
      <c r="BJ174" s="82"/>
      <c r="BK174" s="82"/>
      <c r="BL174" s="82"/>
      <c r="BM174" s="82"/>
      <c r="BN174" s="82"/>
      <c r="BO174" s="82"/>
      <c r="BP174" s="82"/>
      <c r="BQ174" s="82"/>
      <c r="BR174" s="82"/>
      <c r="BS174" s="82"/>
      <c r="BT174" s="82"/>
      <c r="BU174" s="82"/>
      <c r="BV174" s="82"/>
      <c r="BW174" s="82"/>
      <c r="BX174" s="82"/>
    </row>
    <row r="175" spans="5:76" s="83" customFormat="1" x14ac:dyDescent="0.2">
      <c r="E175" s="99"/>
      <c r="G175" s="99"/>
      <c r="I175" s="120"/>
      <c r="J175" s="120"/>
      <c r="K175" s="120"/>
      <c r="L175" s="120"/>
      <c r="AE175" s="82"/>
      <c r="AF175" s="82"/>
      <c r="AG175" s="82"/>
      <c r="AH175" s="82"/>
      <c r="AI175" s="82"/>
      <c r="AJ175" s="82"/>
      <c r="AK175" s="82"/>
      <c r="AL175" s="82"/>
      <c r="AM175" s="82"/>
      <c r="AN175" s="82"/>
      <c r="AO175" s="82"/>
      <c r="AP175" s="82"/>
      <c r="AQ175" s="82"/>
      <c r="AR175" s="82"/>
      <c r="AS175" s="82"/>
      <c r="AT175" s="82"/>
      <c r="AU175" s="82"/>
      <c r="AV175" s="82"/>
      <c r="AW175" s="82"/>
      <c r="AX175" s="82"/>
      <c r="AY175" s="82"/>
      <c r="AZ175" s="82"/>
      <c r="BA175" s="82"/>
      <c r="BB175" s="82"/>
      <c r="BC175" s="82"/>
      <c r="BD175" s="82"/>
      <c r="BE175" s="82"/>
      <c r="BF175" s="82"/>
      <c r="BG175" s="82"/>
      <c r="BH175" s="82"/>
      <c r="BI175" s="82"/>
      <c r="BJ175" s="82"/>
      <c r="BK175" s="82"/>
      <c r="BL175" s="82"/>
      <c r="BM175" s="82"/>
      <c r="BN175" s="82"/>
      <c r="BO175" s="82"/>
      <c r="BP175" s="82"/>
      <c r="BQ175" s="82"/>
      <c r="BR175" s="82"/>
      <c r="BS175" s="82"/>
      <c r="BT175" s="82"/>
      <c r="BU175" s="82"/>
      <c r="BV175" s="82"/>
      <c r="BW175" s="82"/>
      <c r="BX175" s="82"/>
    </row>
    <row r="176" spans="5:76" s="83" customFormat="1" x14ac:dyDescent="0.2">
      <c r="E176" s="99"/>
      <c r="G176" s="99"/>
      <c r="I176" s="120"/>
      <c r="J176" s="120"/>
      <c r="K176" s="120"/>
      <c r="L176" s="120"/>
      <c r="AE176" s="82"/>
      <c r="AF176" s="82"/>
      <c r="AG176" s="82"/>
      <c r="AH176" s="82"/>
      <c r="AI176" s="82"/>
      <c r="AJ176" s="82"/>
      <c r="AK176" s="82"/>
      <c r="AL176" s="82"/>
      <c r="AM176" s="82"/>
      <c r="AN176" s="82"/>
      <c r="AO176" s="82"/>
      <c r="AP176" s="82"/>
      <c r="AQ176" s="82"/>
      <c r="AR176" s="82"/>
      <c r="AS176" s="82"/>
      <c r="AT176" s="82"/>
      <c r="AU176" s="82"/>
      <c r="AV176" s="82"/>
      <c r="AW176" s="82"/>
      <c r="AX176" s="82"/>
      <c r="AY176" s="82"/>
      <c r="AZ176" s="82"/>
      <c r="BA176" s="82"/>
      <c r="BB176" s="82"/>
      <c r="BC176" s="82"/>
      <c r="BD176" s="82"/>
      <c r="BE176" s="82"/>
      <c r="BF176" s="82"/>
      <c r="BG176" s="82"/>
      <c r="BH176" s="82"/>
      <c r="BI176" s="82"/>
      <c r="BJ176" s="82"/>
      <c r="BK176" s="82"/>
      <c r="BL176" s="82"/>
      <c r="BM176" s="82"/>
      <c r="BN176" s="82"/>
      <c r="BO176" s="82"/>
      <c r="BP176" s="82"/>
      <c r="BQ176" s="82"/>
      <c r="BR176" s="82"/>
      <c r="BS176" s="82"/>
      <c r="BT176" s="82"/>
      <c r="BU176" s="82"/>
      <c r="BV176" s="82"/>
      <c r="BW176" s="82"/>
      <c r="BX176" s="82"/>
    </row>
    <row r="177" spans="5:76" s="83" customFormat="1" x14ac:dyDescent="0.2">
      <c r="E177" s="99"/>
      <c r="G177" s="99"/>
      <c r="I177" s="120"/>
      <c r="J177" s="120"/>
      <c r="K177" s="120"/>
      <c r="L177" s="120"/>
      <c r="AE177" s="82"/>
      <c r="AF177" s="82"/>
      <c r="AG177" s="82"/>
      <c r="AH177" s="82"/>
      <c r="AI177" s="82"/>
      <c r="AJ177" s="82"/>
      <c r="AK177" s="82"/>
      <c r="AL177" s="82"/>
      <c r="AM177" s="82"/>
      <c r="AN177" s="82"/>
      <c r="AO177" s="82"/>
      <c r="AP177" s="82"/>
      <c r="AQ177" s="82"/>
      <c r="AR177" s="82"/>
      <c r="AS177" s="82"/>
      <c r="AT177" s="82"/>
      <c r="AU177" s="82"/>
      <c r="AV177" s="82"/>
      <c r="AW177" s="82"/>
      <c r="AX177" s="82"/>
      <c r="AY177" s="82"/>
      <c r="AZ177" s="82"/>
      <c r="BA177" s="82"/>
      <c r="BB177" s="82"/>
      <c r="BC177" s="82"/>
      <c r="BD177" s="82"/>
      <c r="BE177" s="82"/>
      <c r="BF177" s="82"/>
      <c r="BG177" s="82"/>
      <c r="BH177" s="82"/>
      <c r="BI177" s="82"/>
      <c r="BJ177" s="82"/>
      <c r="BK177" s="82"/>
      <c r="BL177" s="82"/>
      <c r="BM177" s="82"/>
      <c r="BN177" s="82"/>
      <c r="BO177" s="82"/>
      <c r="BP177" s="82"/>
      <c r="BQ177" s="82"/>
      <c r="BR177" s="82"/>
      <c r="BS177" s="82"/>
      <c r="BT177" s="82"/>
      <c r="BU177" s="82"/>
      <c r="BV177" s="82"/>
      <c r="BW177" s="82"/>
      <c r="BX177" s="82"/>
    </row>
    <row r="178" spans="5:76" s="83" customFormat="1" x14ac:dyDescent="0.2">
      <c r="E178" s="99"/>
      <c r="G178" s="99"/>
      <c r="I178" s="120"/>
      <c r="J178" s="120"/>
      <c r="K178" s="120"/>
      <c r="L178" s="120"/>
      <c r="AE178" s="82"/>
      <c r="AF178" s="82"/>
      <c r="AG178" s="82"/>
      <c r="AH178" s="82"/>
      <c r="AI178" s="82"/>
      <c r="AJ178" s="82"/>
      <c r="AK178" s="82"/>
      <c r="AL178" s="82"/>
      <c r="AM178" s="82"/>
      <c r="AN178" s="82"/>
      <c r="AO178" s="82"/>
      <c r="AP178" s="82"/>
      <c r="AQ178" s="82"/>
      <c r="AR178" s="82"/>
      <c r="AS178" s="82"/>
      <c r="AT178" s="82"/>
      <c r="AU178" s="82"/>
      <c r="AV178" s="82"/>
      <c r="AW178" s="82"/>
      <c r="AX178" s="82"/>
      <c r="AY178" s="82"/>
      <c r="AZ178" s="82"/>
      <c r="BA178" s="82"/>
      <c r="BB178" s="82"/>
      <c r="BC178" s="82"/>
      <c r="BD178" s="82"/>
      <c r="BE178" s="82"/>
      <c r="BF178" s="82"/>
      <c r="BG178" s="82"/>
      <c r="BH178" s="82"/>
      <c r="BI178" s="82"/>
      <c r="BJ178" s="82"/>
      <c r="BK178" s="82"/>
      <c r="BL178" s="82"/>
      <c r="BM178" s="82"/>
      <c r="BN178" s="82"/>
      <c r="BO178" s="82"/>
      <c r="BP178" s="82"/>
      <c r="BQ178" s="82"/>
      <c r="BR178" s="82"/>
      <c r="BS178" s="82"/>
      <c r="BT178" s="82"/>
      <c r="BU178" s="82"/>
      <c r="BV178" s="82"/>
      <c r="BW178" s="82"/>
      <c r="BX178" s="82"/>
    </row>
    <row r="179" spans="5:76" s="83" customFormat="1" x14ac:dyDescent="0.2">
      <c r="E179" s="99"/>
      <c r="G179" s="99"/>
      <c r="I179" s="120"/>
      <c r="J179" s="120"/>
      <c r="K179" s="120"/>
      <c r="L179" s="120"/>
      <c r="AE179" s="82"/>
      <c r="AF179" s="82"/>
      <c r="AG179" s="82"/>
      <c r="AH179" s="82"/>
      <c r="AI179" s="82"/>
      <c r="AJ179" s="82"/>
      <c r="AK179" s="82"/>
      <c r="AL179" s="82"/>
      <c r="AM179" s="82"/>
      <c r="AN179" s="82"/>
      <c r="AO179" s="82"/>
      <c r="AP179" s="82"/>
      <c r="AQ179" s="82"/>
      <c r="AR179" s="82"/>
      <c r="AS179" s="82"/>
      <c r="AT179" s="82"/>
      <c r="AU179" s="82"/>
      <c r="AV179" s="82"/>
      <c r="AW179" s="82"/>
      <c r="AX179" s="82"/>
      <c r="AY179" s="82"/>
      <c r="AZ179" s="82"/>
      <c r="BA179" s="82"/>
      <c r="BB179" s="82"/>
      <c r="BC179" s="82"/>
      <c r="BD179" s="82"/>
      <c r="BE179" s="82"/>
      <c r="BF179" s="82"/>
      <c r="BG179" s="82"/>
      <c r="BH179" s="82"/>
      <c r="BI179" s="82"/>
      <c r="BJ179" s="82"/>
      <c r="BK179" s="82"/>
      <c r="BL179" s="82"/>
      <c r="BM179" s="82"/>
      <c r="BN179" s="82"/>
      <c r="BO179" s="82"/>
      <c r="BP179" s="82"/>
      <c r="BQ179" s="82"/>
      <c r="BR179" s="82"/>
      <c r="BS179" s="82"/>
      <c r="BT179" s="82"/>
      <c r="BU179" s="82"/>
      <c r="BV179" s="82"/>
      <c r="BW179" s="82"/>
      <c r="BX179" s="82"/>
    </row>
    <row r="180" spans="5:76" s="83" customFormat="1" x14ac:dyDescent="0.2">
      <c r="E180" s="99"/>
      <c r="G180" s="99"/>
      <c r="I180" s="120"/>
      <c r="J180" s="120"/>
      <c r="K180" s="120"/>
      <c r="L180" s="120"/>
      <c r="AE180" s="82"/>
      <c r="AF180" s="82"/>
      <c r="AG180" s="82"/>
      <c r="AH180" s="82"/>
      <c r="AI180" s="82"/>
      <c r="AJ180" s="82"/>
      <c r="AK180" s="82"/>
      <c r="AL180" s="82"/>
      <c r="AM180" s="82"/>
      <c r="AN180" s="82"/>
      <c r="AO180" s="82"/>
      <c r="AP180" s="82"/>
      <c r="AQ180" s="82"/>
      <c r="AR180" s="82"/>
      <c r="AS180" s="82"/>
      <c r="AT180" s="82"/>
      <c r="AU180" s="82"/>
      <c r="AV180" s="82"/>
      <c r="AW180" s="82"/>
      <c r="AX180" s="82"/>
      <c r="AY180" s="82"/>
      <c r="AZ180" s="82"/>
      <c r="BA180" s="82"/>
      <c r="BB180" s="82"/>
      <c r="BC180" s="82"/>
      <c r="BD180" s="82"/>
      <c r="BE180" s="82"/>
      <c r="BF180" s="82"/>
      <c r="BG180" s="82"/>
      <c r="BH180" s="82"/>
      <c r="BI180" s="82"/>
      <c r="BJ180" s="82"/>
      <c r="BK180" s="82"/>
      <c r="BL180" s="82"/>
      <c r="BM180" s="82"/>
      <c r="BN180" s="82"/>
      <c r="BO180" s="82"/>
      <c r="BP180" s="82"/>
      <c r="BQ180" s="82"/>
      <c r="BR180" s="82"/>
      <c r="BS180" s="82"/>
      <c r="BT180" s="82"/>
      <c r="BU180" s="82"/>
      <c r="BV180" s="82"/>
      <c r="BW180" s="82"/>
      <c r="BX180" s="82"/>
    </row>
    <row r="181" spans="5:76" s="83" customFormat="1" x14ac:dyDescent="0.2">
      <c r="E181" s="99"/>
      <c r="G181" s="99"/>
      <c r="I181" s="120"/>
      <c r="J181" s="120"/>
      <c r="K181" s="120"/>
      <c r="L181" s="120"/>
      <c r="AE181" s="82"/>
      <c r="AF181" s="82"/>
      <c r="AG181" s="82"/>
      <c r="AH181" s="82"/>
      <c r="AI181" s="82"/>
      <c r="AJ181" s="82"/>
      <c r="AK181" s="82"/>
      <c r="AL181" s="82"/>
      <c r="AM181" s="82"/>
      <c r="AN181" s="82"/>
      <c r="AO181" s="82"/>
      <c r="AP181" s="82"/>
      <c r="AQ181" s="82"/>
      <c r="AR181" s="82"/>
      <c r="AS181" s="82"/>
      <c r="AT181" s="82"/>
      <c r="AU181" s="82"/>
      <c r="AV181" s="82"/>
      <c r="AW181" s="82"/>
      <c r="AX181" s="82"/>
      <c r="AY181" s="82"/>
      <c r="AZ181" s="82"/>
      <c r="BA181" s="82"/>
      <c r="BB181" s="82"/>
      <c r="BC181" s="82"/>
      <c r="BD181" s="82"/>
      <c r="BE181" s="82"/>
      <c r="BF181" s="82"/>
      <c r="BG181" s="82"/>
      <c r="BH181" s="82"/>
      <c r="BI181" s="82"/>
      <c r="BJ181" s="82"/>
      <c r="BK181" s="82"/>
      <c r="BL181" s="82"/>
      <c r="BM181" s="82"/>
      <c r="BN181" s="82"/>
      <c r="BO181" s="82"/>
      <c r="BP181" s="82"/>
      <c r="BQ181" s="82"/>
      <c r="BR181" s="82"/>
      <c r="BS181" s="82"/>
      <c r="BT181" s="82"/>
      <c r="BU181" s="82"/>
      <c r="BV181" s="82"/>
      <c r="BW181" s="82"/>
      <c r="BX181" s="82"/>
    </row>
    <row r="182" spans="5:76" s="83" customFormat="1" x14ac:dyDescent="0.2">
      <c r="E182" s="99"/>
      <c r="G182" s="99"/>
      <c r="I182" s="120"/>
      <c r="J182" s="120"/>
      <c r="K182" s="120"/>
      <c r="L182" s="120"/>
      <c r="AE182" s="82"/>
      <c r="AF182" s="82"/>
      <c r="AG182" s="82"/>
      <c r="AH182" s="82"/>
      <c r="AI182" s="82"/>
      <c r="AJ182" s="82"/>
      <c r="AK182" s="82"/>
      <c r="AL182" s="82"/>
      <c r="AM182" s="82"/>
      <c r="AN182" s="82"/>
      <c r="AO182" s="82"/>
      <c r="AP182" s="82"/>
      <c r="AQ182" s="82"/>
      <c r="AR182" s="82"/>
      <c r="AS182" s="82"/>
      <c r="AT182" s="82"/>
      <c r="AU182" s="82"/>
      <c r="AV182" s="82"/>
      <c r="AW182" s="82"/>
      <c r="AX182" s="82"/>
      <c r="AY182" s="82"/>
      <c r="AZ182" s="82"/>
      <c r="BA182" s="82"/>
      <c r="BB182" s="82"/>
      <c r="BC182" s="82"/>
      <c r="BD182" s="82"/>
      <c r="BE182" s="82"/>
      <c r="BF182" s="82"/>
      <c r="BG182" s="82"/>
      <c r="BH182" s="82"/>
      <c r="BI182" s="82"/>
      <c r="BJ182" s="82"/>
      <c r="BK182" s="82"/>
      <c r="BL182" s="82"/>
      <c r="BM182" s="82"/>
      <c r="BN182" s="82"/>
      <c r="BO182" s="82"/>
      <c r="BP182" s="82"/>
      <c r="BQ182" s="82"/>
      <c r="BR182" s="82"/>
      <c r="BS182" s="82"/>
      <c r="BT182" s="82"/>
      <c r="BU182" s="82"/>
      <c r="BV182" s="82"/>
      <c r="BW182" s="82"/>
      <c r="BX182" s="82"/>
    </row>
    <row r="183" spans="5:76" s="83" customFormat="1" x14ac:dyDescent="0.2">
      <c r="E183" s="99"/>
      <c r="G183" s="99"/>
      <c r="I183" s="120"/>
      <c r="J183" s="120"/>
      <c r="K183" s="120"/>
      <c r="L183" s="120"/>
      <c r="AE183" s="82"/>
      <c r="AF183" s="82"/>
      <c r="AG183" s="82"/>
      <c r="AH183" s="82"/>
      <c r="AI183" s="82"/>
      <c r="AJ183" s="82"/>
      <c r="AK183" s="82"/>
      <c r="AL183" s="82"/>
      <c r="AM183" s="82"/>
      <c r="AN183" s="82"/>
      <c r="AO183" s="82"/>
      <c r="AP183" s="82"/>
      <c r="AQ183" s="82"/>
      <c r="AR183" s="82"/>
      <c r="AS183" s="82"/>
      <c r="AT183" s="82"/>
      <c r="AU183" s="82"/>
      <c r="AV183" s="82"/>
      <c r="AW183" s="82"/>
      <c r="AX183" s="82"/>
      <c r="AY183" s="82"/>
      <c r="AZ183" s="82"/>
      <c r="BA183" s="82"/>
      <c r="BB183" s="82"/>
      <c r="BC183" s="82"/>
      <c r="BD183" s="82"/>
      <c r="BE183" s="82"/>
      <c r="BF183" s="82"/>
      <c r="BG183" s="82"/>
      <c r="BH183" s="82"/>
      <c r="BI183" s="82"/>
      <c r="BJ183" s="82"/>
      <c r="BK183" s="82"/>
      <c r="BL183" s="82"/>
      <c r="BM183" s="82"/>
      <c r="BN183" s="82"/>
      <c r="BO183" s="82"/>
      <c r="BP183" s="82"/>
      <c r="BQ183" s="82"/>
      <c r="BR183" s="82"/>
      <c r="BS183" s="82"/>
      <c r="BT183" s="82"/>
      <c r="BU183" s="82"/>
      <c r="BV183" s="82"/>
      <c r="BW183" s="82"/>
      <c r="BX183" s="82"/>
    </row>
    <row r="184" spans="5:76" s="83" customFormat="1" x14ac:dyDescent="0.2">
      <c r="E184" s="99"/>
      <c r="G184" s="99"/>
      <c r="I184" s="120"/>
      <c r="J184" s="120"/>
      <c r="K184" s="120"/>
      <c r="L184" s="120"/>
      <c r="AE184" s="82"/>
      <c r="AF184" s="82"/>
      <c r="AG184" s="82"/>
      <c r="AH184" s="82"/>
      <c r="AI184" s="82"/>
      <c r="AJ184" s="82"/>
      <c r="AK184" s="82"/>
      <c r="AL184" s="82"/>
      <c r="AM184" s="82"/>
      <c r="AN184" s="82"/>
      <c r="AO184" s="82"/>
      <c r="AP184" s="82"/>
      <c r="AQ184" s="82"/>
      <c r="AR184" s="82"/>
      <c r="AS184" s="82"/>
      <c r="AT184" s="82"/>
      <c r="AU184" s="82"/>
      <c r="AV184" s="82"/>
      <c r="AW184" s="82"/>
      <c r="AX184" s="82"/>
      <c r="AY184" s="82"/>
      <c r="AZ184" s="82"/>
      <c r="BA184" s="82"/>
      <c r="BB184" s="82"/>
      <c r="BC184" s="82"/>
      <c r="BD184" s="82"/>
      <c r="BE184" s="82"/>
      <c r="BF184" s="82"/>
      <c r="BG184" s="82"/>
      <c r="BH184" s="82"/>
      <c r="BI184" s="82"/>
      <c r="BJ184" s="82"/>
      <c r="BK184" s="82"/>
      <c r="BL184" s="82"/>
      <c r="BM184" s="82"/>
      <c r="BN184" s="82"/>
      <c r="BO184" s="82"/>
      <c r="BP184" s="82"/>
      <c r="BQ184" s="82"/>
      <c r="BR184" s="82"/>
      <c r="BS184" s="82"/>
      <c r="BT184" s="82"/>
      <c r="BU184" s="82"/>
      <c r="BV184" s="82"/>
      <c r="BW184" s="82"/>
      <c r="BX184" s="82"/>
    </row>
    <row r="185" spans="5:76" s="83" customFormat="1" x14ac:dyDescent="0.2">
      <c r="E185" s="99"/>
      <c r="G185" s="99"/>
      <c r="I185" s="120"/>
      <c r="J185" s="120"/>
      <c r="K185" s="120"/>
      <c r="L185" s="120"/>
      <c r="AE185" s="82"/>
      <c r="AF185" s="82"/>
      <c r="AG185" s="82"/>
      <c r="AH185" s="82"/>
      <c r="AI185" s="82"/>
      <c r="AJ185" s="82"/>
      <c r="AK185" s="82"/>
      <c r="AL185" s="82"/>
      <c r="AM185" s="82"/>
      <c r="AN185" s="82"/>
      <c r="AO185" s="82"/>
      <c r="AP185" s="82"/>
      <c r="AQ185" s="82"/>
      <c r="AR185" s="82"/>
      <c r="AS185" s="82"/>
      <c r="AT185" s="82"/>
      <c r="AU185" s="82"/>
      <c r="AV185" s="82"/>
      <c r="AW185" s="82"/>
      <c r="AX185" s="82"/>
      <c r="AY185" s="82"/>
      <c r="AZ185" s="82"/>
      <c r="BA185" s="82"/>
      <c r="BB185" s="82"/>
      <c r="BC185" s="82"/>
      <c r="BD185" s="82"/>
      <c r="BE185" s="82"/>
      <c r="BF185" s="82"/>
      <c r="BG185" s="82"/>
      <c r="BH185" s="82"/>
      <c r="BI185" s="82"/>
      <c r="BJ185" s="82"/>
      <c r="BK185" s="82"/>
      <c r="BL185" s="82"/>
      <c r="BM185" s="82"/>
      <c r="BN185" s="82"/>
      <c r="BO185" s="82"/>
      <c r="BP185" s="82"/>
      <c r="BQ185" s="82"/>
      <c r="BR185" s="82"/>
      <c r="BS185" s="82"/>
      <c r="BT185" s="82"/>
      <c r="BU185" s="82"/>
      <c r="BV185" s="82"/>
      <c r="BW185" s="82"/>
      <c r="BX185" s="82"/>
    </row>
    <row r="186" spans="5:76" s="83" customFormat="1" x14ac:dyDescent="0.2">
      <c r="E186" s="99"/>
      <c r="G186" s="99"/>
      <c r="I186" s="120"/>
      <c r="J186" s="120"/>
      <c r="K186" s="120"/>
      <c r="L186" s="120"/>
      <c r="AE186" s="82"/>
      <c r="AF186" s="82"/>
      <c r="AG186" s="82"/>
      <c r="AH186" s="82"/>
      <c r="AI186" s="82"/>
      <c r="AJ186" s="82"/>
      <c r="AK186" s="82"/>
      <c r="AL186" s="82"/>
      <c r="AM186" s="82"/>
      <c r="AN186" s="82"/>
      <c r="AO186" s="82"/>
      <c r="AP186" s="82"/>
      <c r="AQ186" s="82"/>
      <c r="AR186" s="82"/>
      <c r="AS186" s="82"/>
      <c r="AT186" s="82"/>
      <c r="AU186" s="82"/>
      <c r="AV186" s="82"/>
      <c r="AW186" s="82"/>
      <c r="AX186" s="82"/>
      <c r="AY186" s="82"/>
      <c r="AZ186" s="82"/>
      <c r="BA186" s="82"/>
      <c r="BB186" s="82"/>
      <c r="BC186" s="82"/>
      <c r="BD186" s="82"/>
      <c r="BE186" s="82"/>
      <c r="BF186" s="82"/>
      <c r="BG186" s="82"/>
      <c r="BH186" s="82"/>
      <c r="BI186" s="82"/>
      <c r="BJ186" s="82"/>
      <c r="BK186" s="82"/>
      <c r="BL186" s="82"/>
      <c r="BM186" s="82"/>
      <c r="BN186" s="82"/>
      <c r="BO186" s="82"/>
      <c r="BP186" s="82"/>
      <c r="BQ186" s="82"/>
      <c r="BR186" s="82"/>
      <c r="BS186" s="82"/>
      <c r="BT186" s="82"/>
      <c r="BU186" s="82"/>
      <c r="BV186" s="82"/>
      <c r="BW186" s="82"/>
      <c r="BX186" s="82"/>
    </row>
    <row r="187" spans="5:76" s="83" customFormat="1" x14ac:dyDescent="0.2">
      <c r="E187" s="99"/>
      <c r="G187" s="99"/>
      <c r="I187" s="120"/>
      <c r="J187" s="120"/>
      <c r="K187" s="120"/>
      <c r="L187" s="120"/>
      <c r="AE187" s="82"/>
      <c r="AF187" s="82"/>
      <c r="AG187" s="82"/>
      <c r="AH187" s="82"/>
      <c r="AI187" s="82"/>
      <c r="AJ187" s="82"/>
      <c r="AK187" s="82"/>
      <c r="AL187" s="82"/>
      <c r="AM187" s="82"/>
      <c r="AN187" s="82"/>
      <c r="AO187" s="82"/>
      <c r="AP187" s="82"/>
      <c r="AQ187" s="82"/>
      <c r="AR187" s="82"/>
      <c r="AS187" s="82"/>
      <c r="AT187" s="82"/>
      <c r="AU187" s="82"/>
      <c r="AV187" s="82"/>
      <c r="AW187" s="82"/>
      <c r="AX187" s="82"/>
      <c r="AY187" s="82"/>
      <c r="AZ187" s="82"/>
      <c r="BA187" s="82"/>
      <c r="BB187" s="82"/>
      <c r="BC187" s="82"/>
      <c r="BD187" s="82"/>
      <c r="BE187" s="82"/>
      <c r="BF187" s="82"/>
      <c r="BG187" s="82"/>
      <c r="BH187" s="82"/>
      <c r="BI187" s="82"/>
      <c r="BJ187" s="82"/>
      <c r="BK187" s="82"/>
      <c r="BL187" s="82"/>
      <c r="BM187" s="82"/>
      <c r="BN187" s="82"/>
      <c r="BO187" s="82"/>
      <c r="BP187" s="82"/>
      <c r="BQ187" s="82"/>
      <c r="BR187" s="82"/>
      <c r="BS187" s="82"/>
      <c r="BT187" s="82"/>
      <c r="BU187" s="82"/>
      <c r="BV187" s="82"/>
      <c r="BW187" s="82"/>
      <c r="BX187" s="82"/>
    </row>
    <row r="188" spans="5:76" s="83" customFormat="1" x14ac:dyDescent="0.2">
      <c r="E188" s="99"/>
      <c r="G188" s="99"/>
      <c r="I188" s="120"/>
      <c r="J188" s="120"/>
      <c r="K188" s="120"/>
      <c r="L188" s="120"/>
      <c r="AE188" s="82"/>
      <c r="AF188" s="82"/>
      <c r="AG188" s="82"/>
      <c r="AH188" s="82"/>
      <c r="AI188" s="82"/>
      <c r="AJ188" s="82"/>
      <c r="AK188" s="82"/>
      <c r="AL188" s="82"/>
      <c r="AM188" s="82"/>
      <c r="AN188" s="82"/>
      <c r="AO188" s="82"/>
      <c r="AP188" s="82"/>
      <c r="AQ188" s="82"/>
      <c r="AR188" s="82"/>
      <c r="AS188" s="82"/>
      <c r="AT188" s="82"/>
      <c r="AU188" s="82"/>
      <c r="AV188" s="82"/>
      <c r="AW188" s="82"/>
      <c r="AX188" s="82"/>
      <c r="AY188" s="82"/>
      <c r="AZ188" s="82"/>
      <c r="BA188" s="82"/>
      <c r="BB188" s="82"/>
      <c r="BC188" s="82"/>
      <c r="BD188" s="82"/>
      <c r="BE188" s="82"/>
      <c r="BF188" s="82"/>
      <c r="BG188" s="82"/>
      <c r="BH188" s="82"/>
      <c r="BI188" s="82"/>
      <c r="BJ188" s="82"/>
      <c r="BK188" s="82"/>
      <c r="BL188" s="82"/>
      <c r="BM188" s="82"/>
      <c r="BN188" s="82"/>
      <c r="BO188" s="82"/>
      <c r="BP188" s="82"/>
      <c r="BQ188" s="82"/>
      <c r="BR188" s="82"/>
      <c r="BS188" s="82"/>
      <c r="BT188" s="82"/>
      <c r="BU188" s="82"/>
      <c r="BV188" s="82"/>
      <c r="BW188" s="82"/>
      <c r="BX188" s="82"/>
    </row>
    <row r="189" spans="5:76" s="83" customFormat="1" x14ac:dyDescent="0.2">
      <c r="E189" s="99"/>
      <c r="G189" s="99"/>
      <c r="I189" s="120"/>
      <c r="J189" s="120"/>
      <c r="K189" s="120"/>
      <c r="L189" s="120"/>
      <c r="AE189" s="82"/>
      <c r="AF189" s="82"/>
      <c r="AG189" s="82"/>
      <c r="AH189" s="82"/>
      <c r="AI189" s="82"/>
      <c r="AJ189" s="82"/>
      <c r="AK189" s="82"/>
      <c r="AL189" s="82"/>
      <c r="AM189" s="82"/>
      <c r="AN189" s="82"/>
      <c r="AO189" s="82"/>
      <c r="AP189" s="82"/>
      <c r="AQ189" s="82"/>
      <c r="AR189" s="82"/>
      <c r="AS189" s="82"/>
      <c r="AT189" s="82"/>
      <c r="AU189" s="82"/>
      <c r="AV189" s="82"/>
      <c r="AW189" s="82"/>
      <c r="AX189" s="82"/>
      <c r="AY189" s="82"/>
      <c r="AZ189" s="82"/>
      <c r="BA189" s="82"/>
      <c r="BB189" s="82"/>
      <c r="BC189" s="82"/>
      <c r="BD189" s="82"/>
      <c r="BE189" s="82"/>
      <c r="BF189" s="82"/>
      <c r="BG189" s="82"/>
      <c r="BH189" s="82"/>
      <c r="BI189" s="82"/>
      <c r="BJ189" s="82"/>
      <c r="BK189" s="82"/>
      <c r="BL189" s="82"/>
      <c r="BM189" s="82"/>
      <c r="BN189" s="82"/>
      <c r="BO189" s="82"/>
      <c r="BP189" s="82"/>
      <c r="BQ189" s="82"/>
      <c r="BR189" s="82"/>
      <c r="BS189" s="82"/>
      <c r="BT189" s="82"/>
      <c r="BU189" s="82"/>
      <c r="BV189" s="82"/>
      <c r="BW189" s="82"/>
      <c r="BX189" s="82"/>
    </row>
    <row r="190" spans="5:76" s="83" customFormat="1" x14ac:dyDescent="0.2">
      <c r="E190" s="99"/>
      <c r="G190" s="99"/>
      <c r="I190" s="120"/>
      <c r="J190" s="120"/>
      <c r="K190" s="120"/>
      <c r="L190" s="120"/>
      <c r="AE190" s="82"/>
      <c r="AF190" s="82"/>
      <c r="AG190" s="82"/>
      <c r="AH190" s="82"/>
      <c r="AI190" s="82"/>
      <c r="AJ190" s="82"/>
      <c r="AK190" s="82"/>
      <c r="AL190" s="82"/>
      <c r="AM190" s="82"/>
      <c r="AN190" s="82"/>
      <c r="AO190" s="82"/>
      <c r="AP190" s="82"/>
      <c r="AQ190" s="82"/>
      <c r="AR190" s="82"/>
      <c r="AS190" s="82"/>
      <c r="AT190" s="82"/>
      <c r="AU190" s="82"/>
      <c r="AV190" s="82"/>
      <c r="AW190" s="82"/>
      <c r="AX190" s="82"/>
      <c r="AY190" s="82"/>
      <c r="AZ190" s="82"/>
      <c r="BA190" s="82"/>
      <c r="BB190" s="82"/>
      <c r="BC190" s="82"/>
      <c r="BD190" s="82"/>
      <c r="BE190" s="82"/>
      <c r="BF190" s="82"/>
      <c r="BG190" s="82"/>
      <c r="BH190" s="82"/>
      <c r="BI190" s="82"/>
      <c r="BJ190" s="82"/>
      <c r="BK190" s="82"/>
      <c r="BL190" s="82"/>
      <c r="BM190" s="82"/>
      <c r="BN190" s="82"/>
      <c r="BO190" s="82"/>
      <c r="BP190" s="82"/>
      <c r="BQ190" s="82"/>
      <c r="BR190" s="82"/>
      <c r="BS190" s="82"/>
      <c r="BT190" s="82"/>
      <c r="BU190" s="82"/>
      <c r="BV190" s="82"/>
      <c r="BW190" s="82"/>
      <c r="BX190" s="82"/>
    </row>
    <row r="191" spans="5:76" s="83" customFormat="1" x14ac:dyDescent="0.2">
      <c r="E191" s="99"/>
      <c r="G191" s="99"/>
      <c r="I191" s="120"/>
      <c r="J191" s="120"/>
      <c r="K191" s="120"/>
      <c r="L191" s="120"/>
      <c r="AE191" s="82"/>
      <c r="AF191" s="82"/>
      <c r="AG191" s="82"/>
      <c r="AH191" s="82"/>
      <c r="AI191" s="82"/>
      <c r="AJ191" s="82"/>
      <c r="AK191" s="82"/>
      <c r="AL191" s="82"/>
      <c r="AM191" s="82"/>
      <c r="AN191" s="82"/>
      <c r="AO191" s="82"/>
      <c r="AP191" s="82"/>
      <c r="AQ191" s="82"/>
      <c r="AR191" s="82"/>
      <c r="AS191" s="82"/>
      <c r="AT191" s="82"/>
      <c r="AU191" s="82"/>
      <c r="AV191" s="82"/>
      <c r="AW191" s="82"/>
      <c r="AX191" s="82"/>
      <c r="AY191" s="82"/>
      <c r="AZ191" s="82"/>
      <c r="BA191" s="82"/>
      <c r="BB191" s="82"/>
      <c r="BC191" s="82"/>
      <c r="BD191" s="82"/>
      <c r="BE191" s="82"/>
      <c r="BF191" s="82"/>
      <c r="BG191" s="82"/>
      <c r="BH191" s="82"/>
      <c r="BI191" s="82"/>
      <c r="BJ191" s="82"/>
      <c r="BK191" s="82"/>
      <c r="BL191" s="82"/>
      <c r="BM191" s="82"/>
      <c r="BN191" s="82"/>
      <c r="BO191" s="82"/>
      <c r="BP191" s="82"/>
      <c r="BQ191" s="82"/>
      <c r="BR191" s="82"/>
      <c r="BS191" s="82"/>
      <c r="BT191" s="82"/>
      <c r="BU191" s="82"/>
      <c r="BV191" s="82"/>
      <c r="BW191" s="82"/>
      <c r="BX191" s="82"/>
    </row>
    <row r="192" spans="5:76" s="83" customFormat="1" x14ac:dyDescent="0.2">
      <c r="E192" s="99"/>
      <c r="G192" s="99"/>
      <c r="I192" s="120"/>
      <c r="J192" s="120"/>
      <c r="K192" s="120"/>
      <c r="L192" s="120"/>
      <c r="AE192" s="82"/>
      <c r="AF192" s="82"/>
      <c r="AG192" s="82"/>
      <c r="AH192" s="82"/>
      <c r="AI192" s="82"/>
      <c r="AJ192" s="82"/>
      <c r="AK192" s="82"/>
      <c r="AL192" s="82"/>
      <c r="AM192" s="82"/>
      <c r="AN192" s="82"/>
      <c r="AO192" s="82"/>
      <c r="AP192" s="82"/>
      <c r="AQ192" s="82"/>
      <c r="AR192" s="82"/>
      <c r="AS192" s="82"/>
      <c r="AT192" s="82"/>
      <c r="AU192" s="82"/>
      <c r="AV192" s="82"/>
      <c r="AW192" s="82"/>
      <c r="AX192" s="82"/>
      <c r="AY192" s="82"/>
      <c r="AZ192" s="82"/>
      <c r="BA192" s="82"/>
      <c r="BB192" s="82"/>
      <c r="BC192" s="82"/>
      <c r="BD192" s="82"/>
      <c r="BE192" s="82"/>
      <c r="BF192" s="82"/>
      <c r="BG192" s="82"/>
      <c r="BH192" s="82"/>
      <c r="BI192" s="82"/>
      <c r="BJ192" s="82"/>
      <c r="BK192" s="82"/>
      <c r="BL192" s="82"/>
      <c r="BM192" s="82"/>
      <c r="BN192" s="82"/>
      <c r="BO192" s="82"/>
      <c r="BP192" s="82"/>
      <c r="BQ192" s="82"/>
      <c r="BR192" s="82"/>
      <c r="BS192" s="82"/>
      <c r="BT192" s="82"/>
      <c r="BU192" s="82"/>
      <c r="BV192" s="82"/>
      <c r="BW192" s="82"/>
      <c r="BX192" s="82"/>
    </row>
    <row r="193" spans="5:76" s="83" customFormat="1" x14ac:dyDescent="0.2">
      <c r="E193" s="99"/>
      <c r="G193" s="99"/>
      <c r="I193" s="120"/>
      <c r="J193" s="120"/>
      <c r="K193" s="120"/>
      <c r="L193" s="120"/>
      <c r="AE193" s="82"/>
      <c r="AF193" s="82"/>
      <c r="AG193" s="82"/>
      <c r="AH193" s="82"/>
      <c r="AI193" s="82"/>
      <c r="AJ193" s="82"/>
      <c r="AK193" s="82"/>
      <c r="AL193" s="82"/>
      <c r="AM193" s="82"/>
      <c r="AN193" s="82"/>
      <c r="AO193" s="82"/>
      <c r="AP193" s="82"/>
      <c r="AQ193" s="82"/>
      <c r="AR193" s="82"/>
      <c r="AS193" s="82"/>
      <c r="AT193" s="82"/>
      <c r="AU193" s="82"/>
      <c r="AV193" s="82"/>
      <c r="AW193" s="82"/>
      <c r="AX193" s="82"/>
      <c r="AY193" s="82"/>
      <c r="AZ193" s="82"/>
      <c r="BA193" s="82"/>
      <c r="BB193" s="82"/>
      <c r="BC193" s="82"/>
      <c r="BD193" s="82"/>
      <c r="BE193" s="82"/>
      <c r="BF193" s="82"/>
      <c r="BG193" s="82"/>
      <c r="BH193" s="82"/>
      <c r="BI193" s="82"/>
      <c r="BJ193" s="82"/>
      <c r="BK193" s="82"/>
      <c r="BL193" s="82"/>
      <c r="BM193" s="82"/>
      <c r="BN193" s="82"/>
      <c r="BO193" s="82"/>
      <c r="BP193" s="82"/>
      <c r="BQ193" s="82"/>
      <c r="BR193" s="82"/>
      <c r="BS193" s="82"/>
      <c r="BT193" s="82"/>
      <c r="BU193" s="82"/>
      <c r="BV193" s="82"/>
      <c r="BW193" s="82"/>
      <c r="BX193" s="82"/>
    </row>
    <row r="194" spans="5:76" s="83" customFormat="1" x14ac:dyDescent="0.2">
      <c r="E194" s="99"/>
      <c r="G194" s="99"/>
      <c r="I194" s="120"/>
      <c r="J194" s="120"/>
      <c r="K194" s="120"/>
      <c r="L194" s="120"/>
      <c r="AE194" s="82"/>
      <c r="AF194" s="82"/>
      <c r="AG194" s="82"/>
      <c r="AH194" s="82"/>
      <c r="AI194" s="82"/>
      <c r="AJ194" s="82"/>
      <c r="AK194" s="82"/>
      <c r="AL194" s="82"/>
      <c r="AM194" s="82"/>
      <c r="AN194" s="82"/>
      <c r="AO194" s="82"/>
      <c r="AP194" s="82"/>
      <c r="AQ194" s="82"/>
      <c r="AR194" s="82"/>
      <c r="AS194" s="82"/>
      <c r="AT194" s="82"/>
      <c r="AU194" s="82"/>
      <c r="AV194" s="82"/>
      <c r="AW194" s="82"/>
      <c r="AX194" s="82"/>
      <c r="AY194" s="82"/>
      <c r="AZ194" s="82"/>
      <c r="BA194" s="82"/>
      <c r="BB194" s="82"/>
      <c r="BC194" s="82"/>
      <c r="BD194" s="82"/>
      <c r="BE194" s="82"/>
      <c r="BF194" s="82"/>
      <c r="BG194" s="82"/>
      <c r="BH194" s="82"/>
      <c r="BI194" s="82"/>
      <c r="BJ194" s="82"/>
      <c r="BK194" s="82"/>
      <c r="BL194" s="82"/>
      <c r="BM194" s="82"/>
      <c r="BN194" s="82"/>
      <c r="BO194" s="82"/>
      <c r="BP194" s="82"/>
      <c r="BQ194" s="82"/>
      <c r="BR194" s="82"/>
      <c r="BS194" s="82"/>
      <c r="BT194" s="82"/>
      <c r="BU194" s="82"/>
      <c r="BV194" s="82"/>
      <c r="BW194" s="82"/>
      <c r="BX194" s="82"/>
    </row>
    <row r="195" spans="5:76" s="83" customFormat="1" x14ac:dyDescent="0.2">
      <c r="E195" s="99"/>
      <c r="G195" s="99"/>
      <c r="I195" s="120"/>
      <c r="J195" s="120"/>
      <c r="K195" s="120"/>
      <c r="L195" s="120"/>
      <c r="AE195" s="82"/>
      <c r="AF195" s="82"/>
      <c r="AG195" s="82"/>
      <c r="AH195" s="82"/>
      <c r="AI195" s="82"/>
      <c r="AJ195" s="82"/>
      <c r="AK195" s="82"/>
      <c r="AL195" s="82"/>
      <c r="AM195" s="82"/>
      <c r="AN195" s="82"/>
      <c r="AO195" s="82"/>
      <c r="AP195" s="82"/>
      <c r="AQ195" s="82"/>
      <c r="AR195" s="82"/>
      <c r="AS195" s="82"/>
      <c r="AT195" s="82"/>
      <c r="AU195" s="82"/>
      <c r="AV195" s="82"/>
      <c r="AW195" s="82"/>
      <c r="AX195" s="82"/>
      <c r="AY195" s="82"/>
      <c r="AZ195" s="82"/>
      <c r="BA195" s="82"/>
      <c r="BB195" s="82"/>
      <c r="BC195" s="82"/>
      <c r="BD195" s="82"/>
      <c r="BE195" s="82"/>
      <c r="BF195" s="82"/>
      <c r="BG195" s="82"/>
      <c r="BH195" s="82"/>
      <c r="BI195" s="82"/>
      <c r="BJ195" s="82"/>
      <c r="BK195" s="82"/>
      <c r="BL195" s="82"/>
      <c r="BM195" s="82"/>
      <c r="BN195" s="82"/>
      <c r="BO195" s="82"/>
      <c r="BP195" s="82"/>
      <c r="BQ195" s="82"/>
      <c r="BR195" s="82"/>
      <c r="BS195" s="82"/>
      <c r="BT195" s="82"/>
      <c r="BU195" s="82"/>
      <c r="BV195" s="82"/>
      <c r="BW195" s="82"/>
      <c r="BX195" s="82"/>
    </row>
    <row r="196" spans="5:76" s="83" customFormat="1" x14ac:dyDescent="0.2">
      <c r="E196" s="99"/>
      <c r="G196" s="99"/>
      <c r="I196" s="120"/>
      <c r="J196" s="120"/>
      <c r="K196" s="120"/>
      <c r="L196" s="120"/>
      <c r="AE196" s="82"/>
      <c r="AF196" s="82"/>
      <c r="AG196" s="82"/>
      <c r="AH196" s="82"/>
      <c r="AI196" s="82"/>
      <c r="AJ196" s="82"/>
      <c r="AK196" s="82"/>
      <c r="AL196" s="82"/>
      <c r="AM196" s="82"/>
      <c r="AN196" s="82"/>
      <c r="AO196" s="82"/>
      <c r="AP196" s="82"/>
      <c r="AQ196" s="82"/>
      <c r="AR196" s="82"/>
      <c r="AS196" s="82"/>
      <c r="AT196" s="82"/>
      <c r="AU196" s="82"/>
      <c r="AV196" s="82"/>
      <c r="AW196" s="82"/>
      <c r="AX196" s="82"/>
      <c r="AY196" s="82"/>
      <c r="AZ196" s="82"/>
      <c r="BA196" s="82"/>
      <c r="BB196" s="82"/>
      <c r="BC196" s="82"/>
      <c r="BD196" s="82"/>
      <c r="BE196" s="82"/>
      <c r="BF196" s="82"/>
      <c r="BG196" s="82"/>
      <c r="BH196" s="82"/>
      <c r="BI196" s="82"/>
      <c r="BJ196" s="82"/>
      <c r="BK196" s="82"/>
      <c r="BL196" s="82"/>
      <c r="BM196" s="82"/>
      <c r="BN196" s="82"/>
      <c r="BO196" s="82"/>
      <c r="BP196" s="82"/>
      <c r="BQ196" s="82"/>
      <c r="BR196" s="82"/>
      <c r="BS196" s="82"/>
      <c r="BT196" s="82"/>
      <c r="BU196" s="82"/>
      <c r="BV196" s="82"/>
      <c r="BW196" s="82"/>
      <c r="BX196" s="82"/>
    </row>
    <row r="197" spans="5:76" s="83" customFormat="1" x14ac:dyDescent="0.2">
      <c r="E197" s="99"/>
      <c r="G197" s="99"/>
      <c r="I197" s="120"/>
      <c r="J197" s="120"/>
      <c r="K197" s="120"/>
      <c r="L197" s="120"/>
      <c r="AE197" s="82"/>
      <c r="AF197" s="82"/>
      <c r="AG197" s="82"/>
      <c r="AH197" s="82"/>
      <c r="AI197" s="82"/>
      <c r="AJ197" s="82"/>
      <c r="AK197" s="82"/>
      <c r="AL197" s="82"/>
      <c r="AM197" s="82"/>
      <c r="AN197" s="82"/>
      <c r="AO197" s="82"/>
      <c r="AP197" s="82"/>
      <c r="AQ197" s="82"/>
      <c r="AR197" s="82"/>
      <c r="AS197" s="82"/>
      <c r="AT197" s="82"/>
      <c r="AU197" s="82"/>
      <c r="AV197" s="82"/>
      <c r="AW197" s="82"/>
      <c r="AX197" s="82"/>
      <c r="AY197" s="82"/>
      <c r="AZ197" s="82"/>
      <c r="BA197" s="82"/>
      <c r="BB197" s="82"/>
      <c r="BC197" s="82"/>
      <c r="BD197" s="82"/>
      <c r="BE197" s="82"/>
      <c r="BF197" s="82"/>
      <c r="BG197" s="82"/>
      <c r="BH197" s="82"/>
      <c r="BI197" s="82"/>
      <c r="BJ197" s="82"/>
      <c r="BK197" s="82"/>
      <c r="BL197" s="82"/>
      <c r="BM197" s="82"/>
      <c r="BN197" s="82"/>
      <c r="BO197" s="82"/>
      <c r="BP197" s="82"/>
      <c r="BQ197" s="82"/>
      <c r="BR197" s="82"/>
      <c r="BS197" s="82"/>
      <c r="BT197" s="82"/>
      <c r="BU197" s="82"/>
      <c r="BV197" s="82"/>
      <c r="BW197" s="82"/>
      <c r="BX197" s="82"/>
    </row>
    <row r="198" spans="5:76" s="83" customFormat="1" x14ac:dyDescent="0.2">
      <c r="E198" s="99"/>
      <c r="G198" s="99"/>
      <c r="I198" s="120"/>
      <c r="J198" s="120"/>
      <c r="K198" s="120"/>
      <c r="L198" s="120"/>
      <c r="AE198" s="82"/>
      <c r="AF198" s="82"/>
      <c r="AG198" s="82"/>
      <c r="AH198" s="82"/>
      <c r="AI198" s="82"/>
      <c r="AJ198" s="82"/>
      <c r="AK198" s="82"/>
      <c r="AL198" s="82"/>
      <c r="AM198" s="82"/>
      <c r="AN198" s="82"/>
      <c r="AO198" s="82"/>
      <c r="AP198" s="82"/>
      <c r="AQ198" s="82"/>
      <c r="AR198" s="82"/>
      <c r="AS198" s="82"/>
      <c r="AT198" s="82"/>
      <c r="AU198" s="82"/>
      <c r="AV198" s="82"/>
      <c r="AW198" s="82"/>
      <c r="AX198" s="82"/>
      <c r="AY198" s="82"/>
      <c r="AZ198" s="82"/>
      <c r="BA198" s="82"/>
      <c r="BB198" s="82"/>
      <c r="BC198" s="82"/>
      <c r="BD198" s="82"/>
      <c r="BE198" s="82"/>
      <c r="BF198" s="82"/>
      <c r="BG198" s="82"/>
      <c r="BH198" s="82"/>
      <c r="BI198" s="82"/>
      <c r="BJ198" s="82"/>
      <c r="BK198" s="82"/>
      <c r="BL198" s="82"/>
      <c r="BM198" s="82"/>
      <c r="BN198" s="82"/>
      <c r="BO198" s="82"/>
      <c r="BP198" s="82"/>
      <c r="BQ198" s="82"/>
      <c r="BR198" s="82"/>
      <c r="BS198" s="82"/>
      <c r="BT198" s="82"/>
      <c r="BU198" s="82"/>
      <c r="BV198" s="82"/>
      <c r="BW198" s="82"/>
      <c r="BX198" s="82"/>
    </row>
    <row r="199" spans="5:76" s="83" customFormat="1" x14ac:dyDescent="0.2">
      <c r="E199" s="99"/>
      <c r="G199" s="99"/>
      <c r="I199" s="120"/>
      <c r="J199" s="120"/>
      <c r="K199" s="120"/>
      <c r="L199" s="120"/>
      <c r="AE199" s="82"/>
      <c r="AF199" s="82"/>
      <c r="AG199" s="82"/>
      <c r="AH199" s="82"/>
      <c r="AI199" s="82"/>
      <c r="AJ199" s="82"/>
      <c r="AK199" s="82"/>
      <c r="AL199" s="82"/>
      <c r="AM199" s="82"/>
      <c r="AN199" s="82"/>
      <c r="AO199" s="82"/>
      <c r="AP199" s="82"/>
      <c r="AQ199" s="82"/>
      <c r="AR199" s="82"/>
      <c r="AS199" s="82"/>
      <c r="AT199" s="82"/>
      <c r="AU199" s="82"/>
      <c r="AV199" s="82"/>
      <c r="AW199" s="82"/>
      <c r="AX199" s="82"/>
      <c r="AY199" s="82"/>
      <c r="AZ199" s="82"/>
      <c r="BA199" s="82"/>
      <c r="BB199" s="82"/>
      <c r="BC199" s="82"/>
      <c r="BD199" s="82"/>
      <c r="BE199" s="82"/>
      <c r="BF199" s="82"/>
      <c r="BG199" s="82"/>
      <c r="BH199" s="82"/>
      <c r="BI199" s="82"/>
      <c r="BJ199" s="82"/>
      <c r="BK199" s="82"/>
      <c r="BL199" s="82"/>
      <c r="BM199" s="82"/>
      <c r="BN199" s="82"/>
      <c r="BO199" s="82"/>
      <c r="BP199" s="82"/>
      <c r="BQ199" s="82"/>
      <c r="BR199" s="82"/>
      <c r="BS199" s="82"/>
      <c r="BT199" s="82"/>
      <c r="BU199" s="82"/>
      <c r="BV199" s="82"/>
      <c r="BW199" s="82"/>
      <c r="BX199" s="82"/>
    </row>
    <row r="200" spans="5:76" s="83" customFormat="1" x14ac:dyDescent="0.2">
      <c r="E200" s="99"/>
      <c r="G200" s="99"/>
      <c r="I200" s="120"/>
      <c r="J200" s="120"/>
      <c r="K200" s="120"/>
      <c r="L200" s="120"/>
      <c r="AE200" s="82"/>
      <c r="AF200" s="82"/>
      <c r="AG200" s="82"/>
      <c r="AH200" s="82"/>
      <c r="AI200" s="82"/>
      <c r="AJ200" s="82"/>
      <c r="AK200" s="82"/>
      <c r="AL200" s="82"/>
      <c r="AM200" s="82"/>
      <c r="AN200" s="82"/>
      <c r="AO200" s="82"/>
      <c r="AP200" s="82"/>
      <c r="AQ200" s="82"/>
      <c r="AR200" s="82"/>
      <c r="AS200" s="82"/>
      <c r="AT200" s="82"/>
      <c r="AU200" s="82"/>
      <c r="AV200" s="82"/>
      <c r="AW200" s="82"/>
      <c r="AX200" s="82"/>
      <c r="AY200" s="82"/>
      <c r="AZ200" s="82"/>
      <c r="BA200" s="82"/>
      <c r="BB200" s="82"/>
      <c r="BC200" s="82"/>
      <c r="BD200" s="82"/>
      <c r="BE200" s="82"/>
      <c r="BF200" s="82"/>
      <c r="BG200" s="82"/>
      <c r="BH200" s="82"/>
      <c r="BI200" s="82"/>
      <c r="BJ200" s="82"/>
      <c r="BK200" s="82"/>
      <c r="BL200" s="82"/>
      <c r="BM200" s="82"/>
      <c r="BN200" s="82"/>
      <c r="BO200" s="82"/>
      <c r="BP200" s="82"/>
      <c r="BQ200" s="82"/>
      <c r="BR200" s="82"/>
      <c r="BS200" s="82"/>
      <c r="BT200" s="82"/>
      <c r="BU200" s="82"/>
      <c r="BV200" s="82"/>
      <c r="BW200" s="82"/>
      <c r="BX200" s="82"/>
    </row>
    <row r="201" spans="5:76" s="83" customFormat="1" x14ac:dyDescent="0.2">
      <c r="E201" s="99"/>
      <c r="G201" s="99"/>
      <c r="I201" s="120"/>
      <c r="J201" s="120"/>
      <c r="K201" s="120"/>
      <c r="L201" s="120"/>
      <c r="AE201" s="82"/>
      <c r="AF201" s="82"/>
      <c r="AG201" s="82"/>
      <c r="AH201" s="82"/>
      <c r="AI201" s="82"/>
      <c r="AJ201" s="82"/>
      <c r="AK201" s="82"/>
      <c r="AL201" s="82"/>
      <c r="AM201" s="82"/>
      <c r="AN201" s="82"/>
      <c r="AO201" s="82"/>
      <c r="AP201" s="82"/>
      <c r="AQ201" s="82"/>
      <c r="AR201" s="82"/>
      <c r="AS201" s="82"/>
      <c r="AT201" s="82"/>
      <c r="AU201" s="82"/>
      <c r="AV201" s="82"/>
      <c r="AW201" s="82"/>
      <c r="AX201" s="82"/>
      <c r="AY201" s="82"/>
      <c r="AZ201" s="82"/>
      <c r="BA201" s="82"/>
      <c r="BB201" s="82"/>
      <c r="BC201" s="82"/>
      <c r="BD201" s="82"/>
      <c r="BE201" s="82"/>
      <c r="BF201" s="82"/>
      <c r="BG201" s="82"/>
      <c r="BH201" s="82"/>
      <c r="BI201" s="82"/>
      <c r="BJ201" s="82"/>
      <c r="BK201" s="82"/>
      <c r="BL201" s="82"/>
      <c r="BM201" s="82"/>
      <c r="BN201" s="82"/>
      <c r="BO201" s="82"/>
      <c r="BP201" s="82"/>
      <c r="BQ201" s="82"/>
      <c r="BR201" s="82"/>
      <c r="BS201" s="82"/>
      <c r="BT201" s="82"/>
      <c r="BU201" s="82"/>
      <c r="BV201" s="82"/>
      <c r="BW201" s="82"/>
      <c r="BX201" s="82"/>
    </row>
    <row r="202" spans="5:76" s="83" customFormat="1" x14ac:dyDescent="0.2">
      <c r="E202" s="99"/>
      <c r="G202" s="99"/>
      <c r="I202" s="120"/>
      <c r="J202" s="120"/>
      <c r="K202" s="120"/>
      <c r="L202" s="120"/>
      <c r="AE202" s="82"/>
      <c r="AF202" s="82"/>
      <c r="AG202" s="82"/>
      <c r="AH202" s="82"/>
      <c r="AI202" s="82"/>
      <c r="AJ202" s="82"/>
      <c r="AK202" s="82"/>
      <c r="AL202" s="82"/>
      <c r="AM202" s="82"/>
      <c r="AN202" s="82"/>
      <c r="AO202" s="82"/>
      <c r="AP202" s="82"/>
      <c r="AQ202" s="82"/>
      <c r="AR202" s="82"/>
      <c r="AS202" s="82"/>
      <c r="AT202" s="82"/>
      <c r="AU202" s="82"/>
      <c r="AV202" s="82"/>
      <c r="AW202" s="82"/>
      <c r="AX202" s="82"/>
      <c r="AY202" s="82"/>
      <c r="AZ202" s="82"/>
      <c r="BA202" s="82"/>
      <c r="BB202" s="82"/>
      <c r="BC202" s="82"/>
      <c r="BD202" s="82"/>
      <c r="BE202" s="82"/>
      <c r="BF202" s="82"/>
      <c r="BG202" s="82"/>
      <c r="BH202" s="82"/>
      <c r="BI202" s="82"/>
      <c r="BJ202" s="82"/>
      <c r="BK202" s="82"/>
      <c r="BL202" s="82"/>
      <c r="BM202" s="82"/>
      <c r="BN202" s="82"/>
      <c r="BO202" s="82"/>
      <c r="BP202" s="82"/>
      <c r="BQ202" s="82"/>
      <c r="BR202" s="82"/>
      <c r="BS202" s="82"/>
      <c r="BT202" s="82"/>
      <c r="BU202" s="82"/>
      <c r="BV202" s="82"/>
      <c r="BW202" s="82"/>
      <c r="BX202" s="82"/>
    </row>
    <row r="203" spans="5:76" s="83" customFormat="1" x14ac:dyDescent="0.2">
      <c r="E203" s="99"/>
      <c r="G203" s="99"/>
      <c r="I203" s="120"/>
      <c r="J203" s="120"/>
      <c r="K203" s="120"/>
      <c r="L203" s="120"/>
      <c r="AE203" s="82"/>
      <c r="AF203" s="82"/>
      <c r="AG203" s="82"/>
      <c r="AH203" s="82"/>
      <c r="AI203" s="82"/>
      <c r="AJ203" s="82"/>
      <c r="AK203" s="82"/>
      <c r="AL203" s="82"/>
      <c r="AM203" s="82"/>
      <c r="AN203" s="82"/>
      <c r="AO203" s="82"/>
      <c r="AP203" s="82"/>
      <c r="AQ203" s="82"/>
      <c r="AR203" s="82"/>
      <c r="AS203" s="82"/>
      <c r="AT203" s="82"/>
      <c r="AU203" s="82"/>
      <c r="AV203" s="82"/>
      <c r="AW203" s="82"/>
      <c r="AX203" s="82"/>
      <c r="AY203" s="82"/>
      <c r="AZ203" s="82"/>
      <c r="BA203" s="82"/>
      <c r="BB203" s="82"/>
      <c r="BC203" s="82"/>
      <c r="BD203" s="82"/>
      <c r="BE203" s="82"/>
      <c r="BF203" s="82"/>
      <c r="BG203" s="82"/>
      <c r="BH203" s="82"/>
      <c r="BI203" s="82"/>
      <c r="BJ203" s="82"/>
      <c r="BK203" s="82"/>
      <c r="BL203" s="82"/>
      <c r="BM203" s="82"/>
      <c r="BN203" s="82"/>
      <c r="BO203" s="82"/>
      <c r="BP203" s="82"/>
      <c r="BQ203" s="82"/>
      <c r="BR203" s="82"/>
      <c r="BS203" s="82"/>
      <c r="BT203" s="82"/>
      <c r="BU203" s="82"/>
      <c r="BV203" s="82"/>
      <c r="BW203" s="82"/>
      <c r="BX203" s="82"/>
    </row>
    <row r="204" spans="5:76" s="83" customFormat="1" x14ac:dyDescent="0.2">
      <c r="E204" s="99"/>
      <c r="G204" s="99"/>
      <c r="I204" s="120"/>
      <c r="J204" s="120"/>
      <c r="K204" s="120"/>
      <c r="L204" s="120"/>
      <c r="AE204" s="82"/>
      <c r="AF204" s="82"/>
      <c r="AG204" s="82"/>
      <c r="AH204" s="82"/>
      <c r="AI204" s="82"/>
      <c r="AJ204" s="82"/>
      <c r="AK204" s="82"/>
      <c r="AL204" s="82"/>
      <c r="AM204" s="82"/>
      <c r="AN204" s="82"/>
      <c r="AO204" s="82"/>
      <c r="AP204" s="82"/>
      <c r="AQ204" s="82"/>
      <c r="AR204" s="82"/>
      <c r="AS204" s="82"/>
      <c r="AT204" s="82"/>
      <c r="AU204" s="82"/>
      <c r="AV204" s="82"/>
      <c r="AW204" s="82"/>
      <c r="AX204" s="82"/>
      <c r="AY204" s="82"/>
      <c r="AZ204" s="82"/>
      <c r="BA204" s="82"/>
      <c r="BB204" s="82"/>
      <c r="BC204" s="82"/>
      <c r="BD204" s="82"/>
      <c r="BE204" s="82"/>
      <c r="BF204" s="82"/>
      <c r="BG204" s="82"/>
      <c r="BH204" s="82"/>
      <c r="BI204" s="82"/>
      <c r="BJ204" s="82"/>
      <c r="BK204" s="82"/>
      <c r="BL204" s="82"/>
      <c r="BM204" s="82"/>
      <c r="BN204" s="82"/>
      <c r="BO204" s="82"/>
      <c r="BP204" s="82"/>
      <c r="BQ204" s="82"/>
      <c r="BR204" s="82"/>
      <c r="BS204" s="82"/>
      <c r="BT204" s="82"/>
      <c r="BU204" s="82"/>
      <c r="BV204" s="82"/>
      <c r="BW204" s="82"/>
      <c r="BX204" s="82"/>
    </row>
    <row r="205" spans="5:76" s="83" customFormat="1" x14ac:dyDescent="0.2">
      <c r="E205" s="99"/>
      <c r="G205" s="99"/>
      <c r="I205" s="120"/>
      <c r="J205" s="120"/>
      <c r="K205" s="120"/>
      <c r="L205" s="120"/>
      <c r="AE205" s="82"/>
      <c r="AF205" s="82"/>
      <c r="AG205" s="82"/>
      <c r="AH205" s="82"/>
      <c r="AI205" s="82"/>
      <c r="AJ205" s="82"/>
      <c r="AK205" s="82"/>
      <c r="AL205" s="82"/>
      <c r="AM205" s="82"/>
      <c r="AN205" s="82"/>
      <c r="AO205" s="82"/>
      <c r="AP205" s="82"/>
      <c r="AQ205" s="82"/>
      <c r="AR205" s="82"/>
      <c r="AS205" s="82"/>
      <c r="AT205" s="82"/>
      <c r="AU205" s="82"/>
      <c r="AV205" s="82"/>
      <c r="AW205" s="82"/>
      <c r="AX205" s="82"/>
      <c r="AY205" s="82"/>
      <c r="AZ205" s="82"/>
      <c r="BA205" s="82"/>
      <c r="BB205" s="82"/>
      <c r="BC205" s="82"/>
      <c r="BD205" s="82"/>
      <c r="BE205" s="82"/>
      <c r="BF205" s="82"/>
      <c r="BG205" s="82"/>
      <c r="BH205" s="82"/>
      <c r="BI205" s="82"/>
      <c r="BJ205" s="82"/>
      <c r="BK205" s="82"/>
      <c r="BL205" s="82"/>
      <c r="BM205" s="82"/>
      <c r="BN205" s="82"/>
      <c r="BO205" s="82"/>
      <c r="BP205" s="82"/>
      <c r="BQ205" s="82"/>
      <c r="BR205" s="82"/>
      <c r="BS205" s="82"/>
      <c r="BT205" s="82"/>
      <c r="BU205" s="82"/>
      <c r="BV205" s="82"/>
      <c r="BW205" s="82"/>
      <c r="BX205" s="82"/>
    </row>
    <row r="206" spans="5:76" s="83" customFormat="1" x14ac:dyDescent="0.2">
      <c r="E206" s="99"/>
      <c r="G206" s="99"/>
      <c r="I206" s="120"/>
      <c r="J206" s="120"/>
      <c r="K206" s="120"/>
      <c r="L206" s="120"/>
      <c r="AE206" s="82"/>
      <c r="AF206" s="82"/>
      <c r="AG206" s="82"/>
      <c r="AH206" s="82"/>
      <c r="AI206" s="82"/>
      <c r="AJ206" s="82"/>
      <c r="AK206" s="82"/>
      <c r="AL206" s="82"/>
      <c r="AM206" s="82"/>
      <c r="AN206" s="82"/>
      <c r="AO206" s="82"/>
      <c r="AP206" s="82"/>
      <c r="AQ206" s="82"/>
      <c r="AR206" s="82"/>
      <c r="AS206" s="82"/>
      <c r="AT206" s="82"/>
      <c r="AU206" s="82"/>
      <c r="AV206" s="82"/>
      <c r="AW206" s="82"/>
      <c r="AX206" s="82"/>
      <c r="AY206" s="82"/>
      <c r="AZ206" s="82"/>
      <c r="BA206" s="82"/>
      <c r="BB206" s="82"/>
      <c r="BC206" s="82"/>
      <c r="BD206" s="82"/>
      <c r="BE206" s="82"/>
      <c r="BF206" s="82"/>
      <c r="BG206" s="82"/>
      <c r="BH206" s="82"/>
      <c r="BI206" s="82"/>
      <c r="BJ206" s="82"/>
      <c r="BK206" s="82"/>
      <c r="BL206" s="82"/>
      <c r="BM206" s="82"/>
      <c r="BN206" s="82"/>
      <c r="BO206" s="82"/>
      <c r="BP206" s="82"/>
      <c r="BQ206" s="82"/>
      <c r="BR206" s="82"/>
      <c r="BS206" s="82"/>
      <c r="BT206" s="82"/>
      <c r="BU206" s="82"/>
      <c r="BV206" s="82"/>
      <c r="BW206" s="82"/>
      <c r="BX206" s="82"/>
    </row>
    <row r="207" spans="5:76" s="83" customFormat="1" x14ac:dyDescent="0.2">
      <c r="E207" s="99"/>
      <c r="G207" s="99"/>
      <c r="I207" s="120"/>
      <c r="J207" s="120"/>
      <c r="K207" s="120"/>
      <c r="L207" s="120"/>
      <c r="AE207" s="82"/>
      <c r="AF207" s="82"/>
      <c r="AG207" s="82"/>
      <c r="AH207" s="82"/>
      <c r="AI207" s="82"/>
      <c r="AJ207" s="82"/>
      <c r="AK207" s="82"/>
      <c r="AL207" s="82"/>
      <c r="AM207" s="82"/>
      <c r="AN207" s="82"/>
      <c r="AO207" s="82"/>
      <c r="AP207" s="82"/>
      <c r="AQ207" s="82"/>
      <c r="AR207" s="82"/>
      <c r="AS207" s="82"/>
      <c r="AT207" s="82"/>
      <c r="AU207" s="82"/>
      <c r="AV207" s="82"/>
      <c r="AW207" s="82"/>
      <c r="AX207" s="82"/>
      <c r="AY207" s="82"/>
      <c r="AZ207" s="82"/>
      <c r="BA207" s="82"/>
      <c r="BB207" s="82"/>
      <c r="BC207" s="82"/>
      <c r="BD207" s="82"/>
      <c r="BE207" s="82"/>
      <c r="BF207" s="82"/>
      <c r="BG207" s="82"/>
      <c r="BH207" s="82"/>
      <c r="BI207" s="82"/>
      <c r="BJ207" s="82"/>
      <c r="BK207" s="82"/>
      <c r="BL207" s="82"/>
      <c r="BM207" s="82"/>
      <c r="BN207" s="82"/>
      <c r="BO207" s="82"/>
      <c r="BP207" s="82"/>
      <c r="BQ207" s="82"/>
      <c r="BR207" s="82"/>
      <c r="BS207" s="82"/>
      <c r="BT207" s="82"/>
      <c r="BU207" s="82"/>
      <c r="BV207" s="82"/>
      <c r="BW207" s="82"/>
      <c r="BX207" s="82"/>
    </row>
    <row r="208" spans="5:76" s="83" customFormat="1" x14ac:dyDescent="0.2">
      <c r="E208" s="99"/>
      <c r="G208" s="99"/>
      <c r="I208" s="120"/>
      <c r="J208" s="120"/>
      <c r="K208" s="120"/>
      <c r="L208" s="120"/>
      <c r="AE208" s="82"/>
      <c r="AF208" s="82"/>
      <c r="AG208" s="82"/>
      <c r="AH208" s="82"/>
      <c r="AI208" s="82"/>
      <c r="AJ208" s="82"/>
      <c r="AK208" s="82"/>
      <c r="AL208" s="82"/>
      <c r="AM208" s="82"/>
      <c r="AN208" s="82"/>
      <c r="AO208" s="82"/>
      <c r="AP208" s="82"/>
      <c r="AQ208" s="82"/>
      <c r="AR208" s="82"/>
      <c r="AS208" s="82"/>
      <c r="AT208" s="82"/>
      <c r="AU208" s="82"/>
      <c r="AV208" s="82"/>
      <c r="AW208" s="82"/>
      <c r="AX208" s="82"/>
      <c r="AY208" s="82"/>
      <c r="AZ208" s="82"/>
      <c r="BA208" s="82"/>
      <c r="BB208" s="82"/>
      <c r="BC208" s="82"/>
      <c r="BD208" s="82"/>
      <c r="BE208" s="82"/>
      <c r="BF208" s="82"/>
      <c r="BG208" s="82"/>
      <c r="BH208" s="82"/>
      <c r="BI208" s="82"/>
      <c r="BJ208" s="82"/>
      <c r="BK208" s="82"/>
      <c r="BL208" s="82"/>
      <c r="BM208" s="82"/>
      <c r="BN208" s="82"/>
      <c r="BO208" s="82"/>
      <c r="BP208" s="82"/>
      <c r="BQ208" s="82"/>
      <c r="BR208" s="82"/>
      <c r="BS208" s="82"/>
      <c r="BT208" s="82"/>
      <c r="BU208" s="82"/>
      <c r="BV208" s="82"/>
      <c r="BW208" s="82"/>
      <c r="BX208" s="82"/>
    </row>
    <row r="209" spans="5:76" s="83" customFormat="1" x14ac:dyDescent="0.2">
      <c r="E209" s="99"/>
      <c r="G209" s="99"/>
      <c r="I209" s="120"/>
      <c r="J209" s="120"/>
      <c r="K209" s="120"/>
      <c r="L209" s="120"/>
      <c r="AE209" s="82"/>
      <c r="AF209" s="82"/>
      <c r="AG209" s="82"/>
      <c r="AH209" s="82"/>
      <c r="AI209" s="82"/>
      <c r="AJ209" s="82"/>
      <c r="AK209" s="82"/>
      <c r="AL209" s="82"/>
      <c r="AM209" s="82"/>
      <c r="AN209" s="82"/>
      <c r="AO209" s="82"/>
      <c r="AP209" s="82"/>
      <c r="AQ209" s="82"/>
      <c r="AR209" s="82"/>
      <c r="AS209" s="82"/>
      <c r="AT209" s="82"/>
      <c r="AU209" s="82"/>
      <c r="AV209" s="82"/>
      <c r="AW209" s="82"/>
      <c r="AX209" s="82"/>
      <c r="AY209" s="82"/>
      <c r="AZ209" s="82"/>
      <c r="BA209" s="82"/>
      <c r="BB209" s="82"/>
      <c r="BC209" s="82"/>
      <c r="BD209" s="82"/>
      <c r="BE209" s="82"/>
      <c r="BF209" s="82"/>
      <c r="BG209" s="82"/>
      <c r="BH209" s="82"/>
      <c r="BI209" s="82"/>
      <c r="BJ209" s="82"/>
      <c r="BK209" s="82"/>
      <c r="BL209" s="82"/>
      <c r="BM209" s="82"/>
      <c r="BN209" s="82"/>
      <c r="BO209" s="82"/>
      <c r="BP209" s="82"/>
      <c r="BQ209" s="82"/>
      <c r="BR209" s="82"/>
      <c r="BS209" s="82"/>
      <c r="BT209" s="82"/>
      <c r="BU209" s="82"/>
      <c r="BV209" s="82"/>
      <c r="BW209" s="82"/>
      <c r="BX209" s="82"/>
    </row>
    <row r="210" spans="5:76" s="83" customFormat="1" x14ac:dyDescent="0.2">
      <c r="E210" s="99"/>
      <c r="G210" s="99"/>
      <c r="I210" s="120"/>
      <c r="J210" s="120"/>
      <c r="K210" s="120"/>
      <c r="L210" s="120"/>
      <c r="AE210" s="82"/>
      <c r="AF210" s="82"/>
      <c r="AG210" s="82"/>
      <c r="AH210" s="82"/>
      <c r="AI210" s="82"/>
      <c r="AJ210" s="82"/>
      <c r="AK210" s="82"/>
      <c r="AL210" s="82"/>
      <c r="AM210" s="82"/>
      <c r="AN210" s="82"/>
      <c r="AO210" s="82"/>
      <c r="AP210" s="82"/>
      <c r="AQ210" s="82"/>
      <c r="AR210" s="82"/>
      <c r="AS210" s="82"/>
      <c r="AT210" s="82"/>
      <c r="AU210" s="82"/>
      <c r="AV210" s="82"/>
      <c r="AW210" s="82"/>
      <c r="AX210" s="82"/>
      <c r="AY210" s="82"/>
      <c r="AZ210" s="82"/>
      <c r="BA210" s="82"/>
      <c r="BB210" s="82"/>
      <c r="BC210" s="82"/>
      <c r="BD210" s="82"/>
      <c r="BE210" s="82"/>
      <c r="BF210" s="82"/>
      <c r="BG210" s="82"/>
      <c r="BH210" s="82"/>
      <c r="BI210" s="82"/>
      <c r="BJ210" s="82"/>
      <c r="BK210" s="82"/>
      <c r="BL210" s="82"/>
      <c r="BM210" s="82"/>
      <c r="BN210" s="82"/>
      <c r="BO210" s="82"/>
      <c r="BP210" s="82"/>
      <c r="BQ210" s="82"/>
      <c r="BR210" s="82"/>
      <c r="BS210" s="82"/>
      <c r="BT210" s="82"/>
      <c r="BU210" s="82"/>
      <c r="BV210" s="82"/>
      <c r="BW210" s="82"/>
      <c r="BX210" s="82"/>
    </row>
    <row r="211" spans="5:76" s="83" customFormat="1" x14ac:dyDescent="0.2">
      <c r="E211" s="99"/>
      <c r="G211" s="99"/>
      <c r="I211" s="120"/>
      <c r="J211" s="120"/>
      <c r="K211" s="120"/>
      <c r="L211" s="120"/>
      <c r="AE211" s="82"/>
      <c r="AF211" s="82"/>
      <c r="AG211" s="82"/>
      <c r="AH211" s="82"/>
      <c r="AI211" s="82"/>
      <c r="AJ211" s="82"/>
      <c r="AK211" s="82"/>
      <c r="AL211" s="82"/>
      <c r="AM211" s="82"/>
      <c r="AN211" s="82"/>
      <c r="AO211" s="82"/>
      <c r="AP211" s="82"/>
      <c r="AQ211" s="82"/>
      <c r="AR211" s="82"/>
      <c r="AS211" s="82"/>
      <c r="AT211" s="82"/>
      <c r="AU211" s="82"/>
      <c r="AV211" s="82"/>
      <c r="AW211" s="82"/>
      <c r="AX211" s="82"/>
      <c r="AY211" s="82"/>
      <c r="AZ211" s="82"/>
      <c r="BA211" s="82"/>
      <c r="BB211" s="82"/>
      <c r="BC211" s="82"/>
      <c r="BD211" s="82"/>
      <c r="BE211" s="82"/>
      <c r="BF211" s="82"/>
      <c r="BG211" s="82"/>
      <c r="BH211" s="82"/>
      <c r="BI211" s="82"/>
      <c r="BJ211" s="82"/>
      <c r="BK211" s="82"/>
      <c r="BL211" s="82"/>
      <c r="BM211" s="82"/>
      <c r="BN211" s="82"/>
      <c r="BO211" s="82"/>
      <c r="BP211" s="82"/>
      <c r="BQ211" s="82"/>
      <c r="BR211" s="82"/>
      <c r="BS211" s="82"/>
      <c r="BT211" s="82"/>
      <c r="BU211" s="82"/>
      <c r="BV211" s="82"/>
      <c r="BW211" s="82"/>
      <c r="BX211" s="82"/>
    </row>
    <row r="212" spans="5:76" s="83" customFormat="1" x14ac:dyDescent="0.2">
      <c r="E212" s="99"/>
      <c r="G212" s="99"/>
      <c r="I212" s="120"/>
      <c r="J212" s="120"/>
      <c r="K212" s="120"/>
      <c r="L212" s="120"/>
      <c r="AE212" s="82"/>
      <c r="AF212" s="82"/>
      <c r="AG212" s="82"/>
      <c r="AH212" s="82"/>
      <c r="AI212" s="82"/>
      <c r="AJ212" s="82"/>
      <c r="AK212" s="82"/>
      <c r="AL212" s="82"/>
      <c r="AM212" s="82"/>
      <c r="AN212" s="82"/>
      <c r="AO212" s="82"/>
      <c r="AP212" s="82"/>
      <c r="AQ212" s="82"/>
      <c r="AR212" s="82"/>
      <c r="AS212" s="82"/>
      <c r="AT212" s="82"/>
      <c r="AU212" s="82"/>
      <c r="AV212" s="82"/>
      <c r="AW212" s="82"/>
      <c r="AX212" s="82"/>
      <c r="AY212" s="82"/>
      <c r="AZ212" s="82"/>
      <c r="BA212" s="82"/>
      <c r="BB212" s="82"/>
      <c r="BC212" s="82"/>
      <c r="BD212" s="82"/>
      <c r="BE212" s="82"/>
      <c r="BF212" s="82"/>
      <c r="BG212" s="82"/>
      <c r="BH212" s="82"/>
      <c r="BI212" s="82"/>
      <c r="BJ212" s="82"/>
      <c r="BK212" s="82"/>
      <c r="BL212" s="82"/>
      <c r="BM212" s="82"/>
      <c r="BN212" s="82"/>
      <c r="BO212" s="82"/>
      <c r="BP212" s="82"/>
      <c r="BQ212" s="82"/>
      <c r="BR212" s="82"/>
      <c r="BS212" s="82"/>
      <c r="BT212" s="82"/>
      <c r="BU212" s="82"/>
      <c r="BV212" s="82"/>
      <c r="BW212" s="82"/>
      <c r="BX212" s="82"/>
    </row>
    <row r="213" spans="5:76" s="83" customFormat="1" x14ac:dyDescent="0.2">
      <c r="E213" s="99"/>
      <c r="G213" s="99"/>
      <c r="I213" s="120"/>
      <c r="J213" s="120"/>
      <c r="K213" s="120"/>
      <c r="L213" s="120"/>
      <c r="AE213" s="82"/>
      <c r="AF213" s="82"/>
      <c r="AG213" s="82"/>
      <c r="AH213" s="82"/>
      <c r="AI213" s="82"/>
      <c r="AJ213" s="82"/>
      <c r="AK213" s="82"/>
      <c r="AL213" s="82"/>
      <c r="AM213" s="82"/>
      <c r="AN213" s="82"/>
      <c r="AO213" s="82"/>
      <c r="AP213" s="82"/>
      <c r="AQ213" s="82"/>
      <c r="AR213" s="82"/>
      <c r="AS213" s="82"/>
      <c r="AT213" s="82"/>
      <c r="AU213" s="82"/>
      <c r="AV213" s="82"/>
      <c r="AW213" s="82"/>
      <c r="AX213" s="82"/>
      <c r="AY213" s="82"/>
      <c r="AZ213" s="82"/>
      <c r="BA213" s="82"/>
      <c r="BB213" s="82"/>
      <c r="BC213" s="82"/>
      <c r="BD213" s="82"/>
      <c r="BE213" s="82"/>
      <c r="BF213" s="82"/>
      <c r="BG213" s="82"/>
      <c r="BH213" s="82"/>
      <c r="BI213" s="82"/>
      <c r="BJ213" s="82"/>
      <c r="BK213" s="82"/>
      <c r="BL213" s="82"/>
      <c r="BM213" s="82"/>
      <c r="BN213" s="82"/>
      <c r="BO213" s="82"/>
      <c r="BP213" s="82"/>
      <c r="BQ213" s="82"/>
      <c r="BR213" s="82"/>
      <c r="BS213" s="82"/>
      <c r="BT213" s="82"/>
      <c r="BU213" s="82"/>
      <c r="BV213" s="82"/>
      <c r="BW213" s="82"/>
      <c r="BX213" s="82"/>
    </row>
    <row r="214" spans="5:76" s="83" customFormat="1" x14ac:dyDescent="0.2">
      <c r="E214" s="99"/>
      <c r="G214" s="99"/>
      <c r="I214" s="120"/>
      <c r="J214" s="120"/>
      <c r="K214" s="120"/>
      <c r="L214" s="120"/>
      <c r="AE214" s="82"/>
      <c r="AF214" s="82"/>
      <c r="AG214" s="82"/>
      <c r="AH214" s="82"/>
      <c r="AI214" s="82"/>
      <c r="AJ214" s="82"/>
      <c r="AK214" s="82"/>
      <c r="AL214" s="82"/>
      <c r="AM214" s="82"/>
      <c r="AN214" s="82"/>
      <c r="AO214" s="82"/>
      <c r="AP214" s="82"/>
      <c r="AQ214" s="82"/>
      <c r="AR214" s="82"/>
      <c r="AS214" s="82"/>
      <c r="AT214" s="82"/>
      <c r="AU214" s="82"/>
      <c r="AV214" s="82"/>
      <c r="AW214" s="82"/>
      <c r="AX214" s="82"/>
      <c r="AY214" s="82"/>
      <c r="AZ214" s="82"/>
      <c r="BA214" s="82"/>
      <c r="BB214" s="82"/>
      <c r="BC214" s="82"/>
      <c r="BD214" s="82"/>
      <c r="BE214" s="82"/>
      <c r="BF214" s="82"/>
      <c r="BG214" s="82"/>
      <c r="BH214" s="82"/>
      <c r="BI214" s="82"/>
      <c r="BJ214" s="82"/>
      <c r="BK214" s="82"/>
      <c r="BL214" s="82"/>
      <c r="BM214" s="82"/>
      <c r="BN214" s="82"/>
      <c r="BO214" s="82"/>
      <c r="BP214" s="82"/>
      <c r="BQ214" s="82"/>
      <c r="BR214" s="82"/>
      <c r="BS214" s="82"/>
      <c r="BT214" s="82"/>
      <c r="BU214" s="82"/>
      <c r="BV214" s="82"/>
      <c r="BW214" s="82"/>
      <c r="BX214" s="82"/>
    </row>
    <row r="215" spans="5:76" s="83" customFormat="1" x14ac:dyDescent="0.2">
      <c r="E215" s="99"/>
      <c r="G215" s="99"/>
      <c r="I215" s="120"/>
      <c r="J215" s="120"/>
      <c r="K215" s="120"/>
      <c r="L215" s="120"/>
      <c r="AE215" s="82"/>
      <c r="AF215" s="82"/>
      <c r="AG215" s="82"/>
      <c r="AH215" s="82"/>
      <c r="AI215" s="82"/>
      <c r="AJ215" s="82"/>
      <c r="AK215" s="82"/>
      <c r="AL215" s="82"/>
      <c r="AM215" s="82"/>
      <c r="AN215" s="82"/>
      <c r="AO215" s="82"/>
      <c r="AP215" s="82"/>
      <c r="AQ215" s="82"/>
      <c r="AR215" s="82"/>
      <c r="AS215" s="82"/>
      <c r="AT215" s="82"/>
      <c r="AU215" s="82"/>
      <c r="AV215" s="82"/>
      <c r="AW215" s="82"/>
      <c r="AX215" s="82"/>
      <c r="AY215" s="82"/>
      <c r="AZ215" s="82"/>
      <c r="BA215" s="82"/>
      <c r="BB215" s="82"/>
      <c r="BC215" s="82"/>
      <c r="BD215" s="82"/>
      <c r="BE215" s="82"/>
      <c r="BF215" s="82"/>
      <c r="BG215" s="82"/>
      <c r="BH215" s="82"/>
      <c r="BI215" s="82"/>
      <c r="BJ215" s="82"/>
      <c r="BK215" s="82"/>
      <c r="BL215" s="82"/>
      <c r="BM215" s="82"/>
      <c r="BN215" s="82"/>
      <c r="BO215" s="82"/>
      <c r="BP215" s="82"/>
      <c r="BQ215" s="82"/>
      <c r="BR215" s="82"/>
      <c r="BS215" s="82"/>
      <c r="BT215" s="82"/>
      <c r="BU215" s="82"/>
      <c r="BV215" s="82"/>
      <c r="BW215" s="82"/>
      <c r="BX215" s="82"/>
    </row>
    <row r="216" spans="5:76" s="83" customFormat="1" x14ac:dyDescent="0.2">
      <c r="E216" s="99"/>
      <c r="G216" s="99"/>
      <c r="I216" s="120"/>
      <c r="J216" s="120"/>
      <c r="K216" s="120"/>
      <c r="L216" s="120"/>
      <c r="AE216" s="82"/>
      <c r="AF216" s="82"/>
      <c r="AG216" s="82"/>
      <c r="AH216" s="82"/>
      <c r="AI216" s="82"/>
      <c r="AJ216" s="82"/>
      <c r="AK216" s="82"/>
      <c r="AL216" s="82"/>
      <c r="AM216" s="82"/>
      <c r="AN216" s="82"/>
      <c r="AO216" s="82"/>
      <c r="AP216" s="82"/>
      <c r="AQ216" s="82"/>
      <c r="AR216" s="82"/>
      <c r="AS216" s="82"/>
      <c r="AT216" s="82"/>
      <c r="AU216" s="82"/>
      <c r="AV216" s="82"/>
      <c r="AW216" s="82"/>
      <c r="AX216" s="82"/>
      <c r="AY216" s="82"/>
      <c r="AZ216" s="82"/>
      <c r="BA216" s="82"/>
      <c r="BB216" s="82"/>
      <c r="BC216" s="82"/>
      <c r="BD216" s="82"/>
      <c r="BE216" s="82"/>
      <c r="BF216" s="82"/>
      <c r="BG216" s="82"/>
      <c r="BH216" s="82"/>
      <c r="BI216" s="82"/>
      <c r="BJ216" s="82"/>
      <c r="BK216" s="82"/>
      <c r="BL216" s="82"/>
      <c r="BM216" s="82"/>
      <c r="BN216" s="82"/>
      <c r="BO216" s="82"/>
      <c r="BP216" s="82"/>
      <c r="BQ216" s="82"/>
      <c r="BR216" s="82"/>
      <c r="BS216" s="82"/>
      <c r="BT216" s="82"/>
      <c r="BU216" s="82"/>
      <c r="BV216" s="82"/>
      <c r="BW216" s="82"/>
      <c r="BX216" s="82"/>
    </row>
    <row r="217" spans="5:76" s="83" customFormat="1" x14ac:dyDescent="0.2">
      <c r="E217" s="99"/>
      <c r="G217" s="99"/>
      <c r="I217" s="120"/>
      <c r="J217" s="120"/>
      <c r="K217" s="120"/>
      <c r="L217" s="120"/>
      <c r="AE217" s="82"/>
      <c r="AF217" s="82"/>
      <c r="AG217" s="82"/>
      <c r="AH217" s="82"/>
      <c r="AI217" s="82"/>
      <c r="AJ217" s="82"/>
      <c r="AK217" s="82"/>
      <c r="AL217" s="82"/>
      <c r="AM217" s="82"/>
      <c r="AN217" s="82"/>
      <c r="AO217" s="82"/>
      <c r="AP217" s="82"/>
      <c r="AQ217" s="82"/>
      <c r="AR217" s="82"/>
      <c r="AS217" s="82"/>
      <c r="AT217" s="82"/>
      <c r="AU217" s="82"/>
      <c r="AV217" s="82"/>
      <c r="AW217" s="82"/>
      <c r="AX217" s="82"/>
      <c r="AY217" s="82"/>
      <c r="AZ217" s="82"/>
      <c r="BA217" s="82"/>
      <c r="BB217" s="82"/>
      <c r="BC217" s="82"/>
      <c r="BD217" s="82"/>
      <c r="BE217" s="82"/>
      <c r="BF217" s="82"/>
      <c r="BG217" s="82"/>
      <c r="BH217" s="82"/>
      <c r="BI217" s="82"/>
      <c r="BJ217" s="82"/>
      <c r="BK217" s="82"/>
      <c r="BL217" s="82"/>
      <c r="BM217" s="82"/>
      <c r="BN217" s="82"/>
      <c r="BO217" s="82"/>
      <c r="BP217" s="82"/>
      <c r="BQ217" s="82"/>
      <c r="BR217" s="82"/>
      <c r="BS217" s="82"/>
      <c r="BT217" s="82"/>
      <c r="BU217" s="82"/>
      <c r="BV217" s="82"/>
      <c r="BW217" s="82"/>
      <c r="BX217" s="82"/>
    </row>
    <row r="218" spans="5:76" s="83" customFormat="1" x14ac:dyDescent="0.2">
      <c r="E218" s="99"/>
      <c r="G218" s="99"/>
      <c r="I218" s="120"/>
      <c r="J218" s="120"/>
      <c r="K218" s="120"/>
      <c r="L218" s="120"/>
      <c r="AE218" s="82"/>
      <c r="AF218" s="82"/>
      <c r="AG218" s="82"/>
      <c r="AH218" s="82"/>
      <c r="AI218" s="82"/>
      <c r="AJ218" s="82"/>
      <c r="AK218" s="82"/>
      <c r="AL218" s="82"/>
      <c r="AM218" s="82"/>
      <c r="AN218" s="82"/>
      <c r="AO218" s="82"/>
      <c r="AP218" s="82"/>
      <c r="AQ218" s="82"/>
      <c r="AR218" s="82"/>
      <c r="AS218" s="82"/>
      <c r="AT218" s="82"/>
      <c r="AU218" s="82"/>
      <c r="AV218" s="82"/>
      <c r="AW218" s="82"/>
      <c r="AX218" s="82"/>
      <c r="AY218" s="82"/>
      <c r="AZ218" s="82"/>
      <c r="BA218" s="82"/>
      <c r="BB218" s="82"/>
      <c r="BC218" s="82"/>
      <c r="BD218" s="82"/>
      <c r="BE218" s="82"/>
      <c r="BF218" s="82"/>
      <c r="BG218" s="82"/>
      <c r="BH218" s="82"/>
      <c r="BI218" s="82"/>
      <c r="BJ218" s="82"/>
      <c r="BK218" s="82"/>
      <c r="BL218" s="82"/>
      <c r="BM218" s="82"/>
      <c r="BN218" s="82"/>
      <c r="BO218" s="82"/>
      <c r="BP218" s="82"/>
      <c r="BQ218" s="82"/>
      <c r="BR218" s="82"/>
      <c r="BS218" s="82"/>
      <c r="BT218" s="82"/>
      <c r="BU218" s="82"/>
      <c r="BV218" s="82"/>
      <c r="BW218" s="82"/>
      <c r="BX218" s="82"/>
    </row>
    <row r="219" spans="5:76" s="83" customFormat="1" x14ac:dyDescent="0.2">
      <c r="E219" s="99"/>
      <c r="G219" s="99"/>
      <c r="I219" s="120"/>
      <c r="J219" s="120"/>
      <c r="K219" s="120"/>
      <c r="L219" s="120"/>
      <c r="AE219" s="82"/>
      <c r="AF219" s="82"/>
      <c r="AG219" s="82"/>
      <c r="AH219" s="82"/>
      <c r="AI219" s="82"/>
      <c r="AJ219" s="82"/>
      <c r="AK219" s="82"/>
      <c r="AL219" s="82"/>
      <c r="AM219" s="82"/>
      <c r="AN219" s="82"/>
      <c r="AO219" s="82"/>
      <c r="AP219" s="82"/>
      <c r="AQ219" s="82"/>
      <c r="AR219" s="82"/>
      <c r="AS219" s="82"/>
      <c r="AT219" s="82"/>
      <c r="AU219" s="82"/>
      <c r="AV219" s="82"/>
      <c r="AW219" s="82"/>
      <c r="AX219" s="82"/>
      <c r="AY219" s="82"/>
      <c r="AZ219" s="82"/>
      <c r="BA219" s="82"/>
      <c r="BB219" s="82"/>
      <c r="BC219" s="82"/>
      <c r="BD219" s="82"/>
      <c r="BE219" s="82"/>
      <c r="BF219" s="82"/>
      <c r="BG219" s="82"/>
      <c r="BH219" s="82"/>
      <c r="BI219" s="82"/>
      <c r="BJ219" s="82"/>
      <c r="BK219" s="82"/>
      <c r="BL219" s="82"/>
      <c r="BM219" s="82"/>
      <c r="BN219" s="82"/>
      <c r="BO219" s="82"/>
      <c r="BP219" s="82"/>
      <c r="BQ219" s="82"/>
      <c r="BR219" s="82"/>
      <c r="BS219" s="82"/>
      <c r="BT219" s="82"/>
      <c r="BU219" s="82"/>
      <c r="BV219" s="82"/>
      <c r="BW219" s="82"/>
      <c r="BX219" s="82"/>
    </row>
    <row r="220" spans="5:76" s="83" customFormat="1" x14ac:dyDescent="0.2">
      <c r="E220" s="99"/>
      <c r="G220" s="99"/>
      <c r="I220" s="120"/>
      <c r="J220" s="120"/>
      <c r="K220" s="120"/>
      <c r="L220" s="120"/>
      <c r="AE220" s="82"/>
      <c r="AF220" s="82"/>
      <c r="AG220" s="82"/>
      <c r="AH220" s="82"/>
      <c r="AI220" s="82"/>
      <c r="AJ220" s="82"/>
      <c r="AK220" s="82"/>
      <c r="AL220" s="82"/>
      <c r="AM220" s="82"/>
      <c r="AN220" s="82"/>
      <c r="AO220" s="82"/>
      <c r="AP220" s="82"/>
      <c r="AQ220" s="82"/>
      <c r="AR220" s="82"/>
      <c r="AS220" s="82"/>
      <c r="AT220" s="82"/>
      <c r="AU220" s="82"/>
      <c r="AV220" s="82"/>
      <c r="AW220" s="82"/>
      <c r="AX220" s="82"/>
      <c r="AY220" s="82"/>
      <c r="AZ220" s="82"/>
      <c r="BA220" s="82"/>
      <c r="BB220" s="82"/>
      <c r="BC220" s="82"/>
      <c r="BD220" s="82"/>
      <c r="BE220" s="82"/>
      <c r="BF220" s="82"/>
      <c r="BG220" s="82"/>
      <c r="BH220" s="82"/>
      <c r="BI220" s="82"/>
      <c r="BJ220" s="82"/>
      <c r="BK220" s="82"/>
      <c r="BL220" s="82"/>
      <c r="BM220" s="82"/>
      <c r="BN220" s="82"/>
      <c r="BO220" s="82"/>
      <c r="BP220" s="82"/>
      <c r="BQ220" s="82"/>
      <c r="BR220" s="82"/>
      <c r="BS220" s="82"/>
      <c r="BT220" s="82"/>
      <c r="BU220" s="82"/>
      <c r="BV220" s="82"/>
      <c r="BW220" s="82"/>
      <c r="BX220" s="82"/>
    </row>
    <row r="221" spans="5:76" s="83" customFormat="1" x14ac:dyDescent="0.2">
      <c r="E221" s="99"/>
      <c r="G221" s="99"/>
      <c r="I221" s="120"/>
      <c r="J221" s="120"/>
      <c r="K221" s="120"/>
      <c r="L221" s="120"/>
      <c r="AE221" s="82"/>
      <c r="AF221" s="82"/>
      <c r="AG221" s="82"/>
      <c r="AH221" s="82"/>
      <c r="AI221" s="82"/>
      <c r="AJ221" s="82"/>
      <c r="AK221" s="82"/>
      <c r="AL221" s="82"/>
      <c r="AM221" s="82"/>
      <c r="AN221" s="82"/>
      <c r="AO221" s="82"/>
      <c r="AP221" s="82"/>
      <c r="AQ221" s="82"/>
      <c r="AR221" s="82"/>
      <c r="AS221" s="82"/>
      <c r="AT221" s="82"/>
      <c r="AU221" s="82"/>
      <c r="AV221" s="82"/>
      <c r="AW221" s="82"/>
      <c r="AX221" s="82"/>
      <c r="AY221" s="82"/>
      <c r="AZ221" s="82"/>
      <c r="BA221" s="82"/>
      <c r="BB221" s="82"/>
      <c r="BC221" s="82"/>
      <c r="BD221" s="82"/>
      <c r="BE221" s="82"/>
      <c r="BF221" s="82"/>
      <c r="BG221" s="82"/>
      <c r="BH221" s="82"/>
      <c r="BI221" s="82"/>
      <c r="BJ221" s="82"/>
      <c r="BK221" s="82"/>
      <c r="BL221" s="82"/>
      <c r="BM221" s="82"/>
      <c r="BN221" s="82"/>
      <c r="BO221" s="82"/>
      <c r="BP221" s="82"/>
      <c r="BQ221" s="82"/>
      <c r="BR221" s="82"/>
      <c r="BS221" s="82"/>
      <c r="BT221" s="82"/>
      <c r="BU221" s="82"/>
      <c r="BV221" s="82"/>
      <c r="BW221" s="82"/>
      <c r="BX221" s="82"/>
    </row>
    <row r="222" spans="5:76" s="83" customFormat="1" x14ac:dyDescent="0.2">
      <c r="E222" s="99"/>
      <c r="G222" s="99"/>
      <c r="I222" s="120"/>
      <c r="J222" s="120"/>
      <c r="K222" s="120"/>
      <c r="L222" s="120"/>
      <c r="AE222" s="82"/>
      <c r="AF222" s="82"/>
      <c r="AG222" s="82"/>
      <c r="AH222" s="82"/>
      <c r="AI222" s="82"/>
      <c r="AJ222" s="82"/>
      <c r="AK222" s="82"/>
      <c r="AL222" s="82"/>
      <c r="AM222" s="82"/>
      <c r="AN222" s="82"/>
      <c r="AO222" s="82"/>
      <c r="AP222" s="82"/>
      <c r="AQ222" s="82"/>
      <c r="AR222" s="82"/>
      <c r="AS222" s="82"/>
      <c r="AT222" s="82"/>
      <c r="AU222" s="82"/>
      <c r="AV222" s="82"/>
      <c r="AW222" s="82"/>
      <c r="AX222" s="82"/>
      <c r="AY222" s="82"/>
      <c r="AZ222" s="82"/>
      <c r="BA222" s="82"/>
      <c r="BB222" s="82"/>
      <c r="BC222" s="82"/>
      <c r="BD222" s="82"/>
      <c r="BE222" s="82"/>
      <c r="BF222" s="82"/>
      <c r="BG222" s="82"/>
      <c r="BH222" s="82"/>
      <c r="BI222" s="82"/>
      <c r="BJ222" s="82"/>
      <c r="BK222" s="82"/>
      <c r="BL222" s="82"/>
      <c r="BM222" s="82"/>
      <c r="BN222" s="82"/>
      <c r="BO222" s="82"/>
      <c r="BP222" s="82"/>
      <c r="BQ222" s="82"/>
      <c r="BR222" s="82"/>
      <c r="BS222" s="82"/>
      <c r="BT222" s="82"/>
      <c r="BU222" s="82"/>
      <c r="BV222" s="82"/>
      <c r="BW222" s="82"/>
      <c r="BX222" s="82"/>
    </row>
    <row r="223" spans="5:76" s="83" customFormat="1" x14ac:dyDescent="0.2">
      <c r="E223" s="99"/>
      <c r="G223" s="99"/>
      <c r="I223" s="120"/>
      <c r="J223" s="120"/>
      <c r="K223" s="120"/>
      <c r="L223" s="120"/>
      <c r="AE223" s="82"/>
      <c r="AF223" s="82"/>
      <c r="AG223" s="82"/>
      <c r="AH223" s="82"/>
      <c r="AI223" s="82"/>
      <c r="AJ223" s="82"/>
      <c r="AK223" s="82"/>
      <c r="AL223" s="82"/>
      <c r="AM223" s="82"/>
      <c r="AN223" s="82"/>
      <c r="AO223" s="82"/>
      <c r="AP223" s="82"/>
      <c r="AQ223" s="82"/>
      <c r="AR223" s="82"/>
      <c r="AS223" s="82"/>
      <c r="AT223" s="82"/>
      <c r="AU223" s="82"/>
      <c r="AV223" s="82"/>
      <c r="AW223" s="82"/>
      <c r="AX223" s="82"/>
      <c r="AY223" s="82"/>
      <c r="AZ223" s="82"/>
      <c r="BA223" s="82"/>
      <c r="BB223" s="82"/>
      <c r="BC223" s="82"/>
      <c r="BD223" s="82"/>
      <c r="BE223" s="82"/>
      <c r="BF223" s="82"/>
      <c r="BG223" s="82"/>
      <c r="BH223" s="82"/>
      <c r="BI223" s="82"/>
      <c r="BJ223" s="82"/>
      <c r="BK223" s="82"/>
      <c r="BL223" s="82"/>
      <c r="BM223" s="82"/>
      <c r="BN223" s="82"/>
      <c r="BO223" s="82"/>
      <c r="BP223" s="82"/>
      <c r="BQ223" s="82"/>
      <c r="BR223" s="82"/>
      <c r="BS223" s="82"/>
      <c r="BT223" s="82"/>
      <c r="BU223" s="82"/>
      <c r="BV223" s="82"/>
      <c r="BW223" s="82"/>
      <c r="BX223" s="82"/>
    </row>
    <row r="224" spans="5:76" s="83" customFormat="1" x14ac:dyDescent="0.2">
      <c r="E224" s="99"/>
      <c r="G224" s="99"/>
      <c r="I224" s="120"/>
      <c r="J224" s="120"/>
      <c r="K224" s="120"/>
      <c r="L224" s="120"/>
      <c r="AE224" s="82"/>
      <c r="AF224" s="82"/>
      <c r="AG224" s="82"/>
      <c r="AH224" s="82"/>
      <c r="AI224" s="82"/>
      <c r="AJ224" s="82"/>
      <c r="AK224" s="82"/>
      <c r="AL224" s="82"/>
      <c r="AM224" s="82"/>
      <c r="AN224" s="82"/>
      <c r="AO224" s="82"/>
      <c r="AP224" s="82"/>
      <c r="AQ224" s="82"/>
      <c r="AR224" s="82"/>
      <c r="AS224" s="82"/>
      <c r="AT224" s="82"/>
      <c r="AU224" s="82"/>
      <c r="AV224" s="82"/>
      <c r="AW224" s="82"/>
      <c r="AX224" s="82"/>
      <c r="AY224" s="82"/>
      <c r="AZ224" s="82"/>
      <c r="BA224" s="82"/>
      <c r="BB224" s="82"/>
      <c r="BC224" s="82"/>
      <c r="BD224" s="82"/>
      <c r="BE224" s="82"/>
      <c r="BF224" s="82"/>
      <c r="BG224" s="82"/>
      <c r="BH224" s="82"/>
      <c r="BI224" s="82"/>
      <c r="BJ224" s="82"/>
      <c r="BK224" s="82"/>
      <c r="BL224" s="82"/>
      <c r="BM224" s="82"/>
      <c r="BN224" s="82"/>
      <c r="BO224" s="82"/>
      <c r="BP224" s="82"/>
      <c r="BQ224" s="82"/>
      <c r="BR224" s="82"/>
      <c r="BS224" s="82"/>
      <c r="BT224" s="82"/>
      <c r="BU224" s="82"/>
      <c r="BV224" s="82"/>
      <c r="BW224" s="82"/>
      <c r="BX224" s="82"/>
    </row>
    <row r="225" spans="5:76" s="83" customFormat="1" x14ac:dyDescent="0.2">
      <c r="E225" s="99"/>
      <c r="G225" s="99"/>
      <c r="I225" s="120"/>
      <c r="J225" s="120"/>
      <c r="K225" s="120"/>
      <c r="L225" s="120"/>
      <c r="AE225" s="82"/>
      <c r="AF225" s="82"/>
      <c r="AG225" s="82"/>
      <c r="AH225" s="82"/>
      <c r="AI225" s="82"/>
      <c r="AJ225" s="82"/>
      <c r="AK225" s="82"/>
      <c r="AL225" s="82"/>
      <c r="AM225" s="82"/>
      <c r="AN225" s="82"/>
      <c r="AO225" s="82"/>
      <c r="AP225" s="82"/>
      <c r="AQ225" s="82"/>
      <c r="AR225" s="82"/>
      <c r="AS225" s="82"/>
      <c r="AT225" s="82"/>
      <c r="AU225" s="82"/>
      <c r="AV225" s="82"/>
      <c r="AW225" s="82"/>
      <c r="AX225" s="82"/>
      <c r="AY225" s="82"/>
      <c r="AZ225" s="82"/>
      <c r="BA225" s="82"/>
      <c r="BB225" s="82"/>
      <c r="BC225" s="82"/>
      <c r="BD225" s="82"/>
      <c r="BE225" s="82"/>
      <c r="BF225" s="82"/>
      <c r="BG225" s="82"/>
      <c r="BH225" s="82"/>
      <c r="BI225" s="82"/>
      <c r="BJ225" s="82"/>
      <c r="BK225" s="82"/>
      <c r="BL225" s="82"/>
      <c r="BM225" s="82"/>
      <c r="BN225" s="82"/>
      <c r="BO225" s="82"/>
      <c r="BP225" s="82"/>
      <c r="BQ225" s="82"/>
      <c r="BR225" s="82"/>
      <c r="BS225" s="82"/>
      <c r="BT225" s="82"/>
      <c r="BU225" s="82"/>
      <c r="BV225" s="82"/>
      <c r="BW225" s="82"/>
      <c r="BX225" s="82"/>
    </row>
    <row r="226" spans="5:76" s="83" customFormat="1" x14ac:dyDescent="0.2">
      <c r="E226" s="99"/>
      <c r="G226" s="99"/>
      <c r="I226" s="120"/>
      <c r="J226" s="120"/>
      <c r="K226" s="120"/>
      <c r="L226" s="120"/>
      <c r="AE226" s="82"/>
      <c r="AF226" s="82"/>
      <c r="AG226" s="82"/>
      <c r="AH226" s="82"/>
      <c r="AI226" s="82"/>
      <c r="AJ226" s="82"/>
      <c r="AK226" s="82"/>
      <c r="AL226" s="82"/>
      <c r="AM226" s="82"/>
      <c r="AN226" s="82"/>
      <c r="AO226" s="82"/>
      <c r="AP226" s="82"/>
      <c r="AQ226" s="82"/>
      <c r="AR226" s="82"/>
      <c r="AS226" s="82"/>
      <c r="AT226" s="82"/>
      <c r="AU226" s="82"/>
      <c r="AV226" s="82"/>
      <c r="AW226" s="82"/>
      <c r="AX226" s="82"/>
      <c r="AY226" s="82"/>
      <c r="AZ226" s="82"/>
      <c r="BA226" s="82"/>
      <c r="BB226" s="82"/>
      <c r="BC226" s="82"/>
      <c r="BD226" s="82"/>
      <c r="BE226" s="82"/>
      <c r="BF226" s="82"/>
      <c r="BG226" s="82"/>
      <c r="BH226" s="82"/>
      <c r="BI226" s="82"/>
      <c r="BJ226" s="82"/>
      <c r="BK226" s="82"/>
      <c r="BL226" s="82"/>
      <c r="BM226" s="82"/>
      <c r="BN226" s="82"/>
      <c r="BO226" s="82"/>
      <c r="BP226" s="82"/>
      <c r="BQ226" s="82"/>
      <c r="BR226" s="82"/>
      <c r="BS226" s="82"/>
      <c r="BT226" s="82"/>
      <c r="BU226" s="82"/>
      <c r="BV226" s="82"/>
      <c r="BW226" s="82"/>
      <c r="BX226" s="82"/>
    </row>
    <row r="227" spans="5:76" s="83" customFormat="1" x14ac:dyDescent="0.2">
      <c r="E227" s="99"/>
      <c r="G227" s="99"/>
      <c r="I227" s="120"/>
      <c r="J227" s="120"/>
      <c r="K227" s="120"/>
      <c r="L227" s="120"/>
      <c r="AE227" s="82"/>
      <c r="AF227" s="82"/>
      <c r="AG227" s="82"/>
      <c r="AH227" s="82"/>
      <c r="AI227" s="82"/>
      <c r="AJ227" s="82"/>
      <c r="AK227" s="82"/>
      <c r="AL227" s="82"/>
      <c r="AM227" s="82"/>
      <c r="AN227" s="82"/>
      <c r="AO227" s="82"/>
      <c r="AP227" s="82"/>
      <c r="AQ227" s="82"/>
      <c r="AR227" s="82"/>
      <c r="AS227" s="82"/>
      <c r="AT227" s="82"/>
      <c r="AU227" s="82"/>
      <c r="AV227" s="82"/>
      <c r="AW227" s="82"/>
      <c r="AX227" s="82"/>
      <c r="AY227" s="82"/>
      <c r="AZ227" s="82"/>
      <c r="BA227" s="82"/>
      <c r="BB227" s="82"/>
      <c r="BC227" s="82"/>
      <c r="BD227" s="82"/>
      <c r="BE227" s="82"/>
      <c r="BF227" s="82"/>
      <c r="BG227" s="82"/>
      <c r="BH227" s="82"/>
      <c r="BI227" s="82"/>
      <c r="BJ227" s="82"/>
      <c r="BK227" s="82"/>
      <c r="BL227" s="82"/>
      <c r="BM227" s="82"/>
      <c r="BN227" s="82"/>
      <c r="BO227" s="82"/>
      <c r="BP227" s="82"/>
      <c r="BQ227" s="82"/>
      <c r="BR227" s="82"/>
      <c r="BS227" s="82"/>
      <c r="BT227" s="82"/>
      <c r="BU227" s="82"/>
      <c r="BV227" s="82"/>
      <c r="BW227" s="82"/>
      <c r="BX227" s="82"/>
    </row>
    <row r="228" spans="5:76" s="83" customFormat="1" x14ac:dyDescent="0.2">
      <c r="E228" s="99"/>
      <c r="G228" s="99"/>
      <c r="I228" s="120"/>
      <c r="J228" s="120"/>
      <c r="K228" s="120"/>
      <c r="L228" s="120"/>
      <c r="AE228" s="82"/>
      <c r="AF228" s="82"/>
      <c r="AG228" s="82"/>
      <c r="AH228" s="82"/>
      <c r="AI228" s="82"/>
      <c r="AJ228" s="82"/>
      <c r="AK228" s="82"/>
      <c r="AL228" s="82"/>
      <c r="AM228" s="82"/>
      <c r="AN228" s="82"/>
      <c r="AO228" s="82"/>
      <c r="AP228" s="82"/>
      <c r="AQ228" s="82"/>
      <c r="AR228" s="82"/>
      <c r="AS228" s="82"/>
      <c r="AT228" s="82"/>
      <c r="AU228" s="82"/>
      <c r="AV228" s="82"/>
      <c r="AW228" s="82"/>
      <c r="AX228" s="82"/>
      <c r="AY228" s="82"/>
      <c r="AZ228" s="82"/>
      <c r="BA228" s="82"/>
      <c r="BB228" s="82"/>
      <c r="BC228" s="82"/>
      <c r="BD228" s="82"/>
      <c r="BE228" s="82"/>
      <c r="BF228" s="82"/>
      <c r="BG228" s="82"/>
      <c r="BH228" s="82"/>
      <c r="BI228" s="82"/>
      <c r="BJ228" s="82"/>
      <c r="BK228" s="82"/>
      <c r="BL228" s="82"/>
      <c r="BM228" s="82"/>
      <c r="BN228" s="82"/>
      <c r="BO228" s="82"/>
      <c r="BP228" s="82"/>
      <c r="BQ228" s="82"/>
      <c r="BR228" s="82"/>
      <c r="BS228" s="82"/>
      <c r="BT228" s="82"/>
      <c r="BU228" s="82"/>
      <c r="BV228" s="82"/>
      <c r="BW228" s="82"/>
      <c r="BX228" s="82"/>
    </row>
    <row r="229" spans="5:76" s="83" customFormat="1" x14ac:dyDescent="0.2">
      <c r="E229" s="99"/>
      <c r="G229" s="99"/>
      <c r="I229" s="120"/>
      <c r="J229" s="120"/>
      <c r="K229" s="120"/>
      <c r="L229" s="120"/>
      <c r="AE229" s="82"/>
      <c r="AF229" s="82"/>
      <c r="AG229" s="82"/>
      <c r="AH229" s="82"/>
      <c r="AI229" s="82"/>
      <c r="AJ229" s="82"/>
      <c r="AK229" s="82"/>
      <c r="AL229" s="82"/>
      <c r="AM229" s="82"/>
      <c r="AN229" s="82"/>
      <c r="AO229" s="82"/>
      <c r="AP229" s="82"/>
      <c r="AQ229" s="82"/>
      <c r="AR229" s="82"/>
      <c r="AS229" s="82"/>
      <c r="AT229" s="82"/>
      <c r="AU229" s="82"/>
      <c r="AV229" s="82"/>
      <c r="AW229" s="82"/>
      <c r="AX229" s="82"/>
      <c r="AY229" s="82"/>
      <c r="AZ229" s="82"/>
      <c r="BA229" s="82"/>
      <c r="BB229" s="82"/>
      <c r="BC229" s="82"/>
      <c r="BD229" s="82"/>
      <c r="BE229" s="82"/>
      <c r="BF229" s="82"/>
      <c r="BG229" s="82"/>
      <c r="BH229" s="82"/>
      <c r="BI229" s="82"/>
      <c r="BJ229" s="82"/>
      <c r="BK229" s="82"/>
      <c r="BL229" s="82"/>
      <c r="BM229" s="82"/>
      <c r="BN229" s="82"/>
      <c r="BO229" s="82"/>
      <c r="BP229" s="82"/>
      <c r="BQ229" s="82"/>
      <c r="BR229" s="82"/>
      <c r="BS229" s="82"/>
      <c r="BT229" s="82"/>
      <c r="BU229" s="82"/>
      <c r="BV229" s="82"/>
      <c r="BW229" s="82"/>
      <c r="BX229" s="82"/>
    </row>
    <row r="230" spans="5:76" s="83" customFormat="1" x14ac:dyDescent="0.2">
      <c r="E230" s="99"/>
      <c r="G230" s="99"/>
      <c r="I230" s="120"/>
      <c r="J230" s="120"/>
      <c r="K230" s="120"/>
      <c r="L230" s="120"/>
      <c r="AE230" s="82"/>
      <c r="AF230" s="82"/>
      <c r="AG230" s="82"/>
      <c r="AH230" s="82"/>
      <c r="AI230" s="82"/>
      <c r="AJ230" s="82"/>
      <c r="AK230" s="82"/>
      <c r="AL230" s="82"/>
      <c r="AM230" s="82"/>
      <c r="AN230" s="82"/>
      <c r="AO230" s="82"/>
      <c r="AP230" s="82"/>
      <c r="AQ230" s="82"/>
      <c r="AR230" s="82"/>
      <c r="AS230" s="82"/>
      <c r="AT230" s="82"/>
      <c r="AU230" s="82"/>
      <c r="AV230" s="82"/>
      <c r="AW230" s="82"/>
      <c r="AX230" s="82"/>
      <c r="AY230" s="82"/>
      <c r="AZ230" s="82"/>
      <c r="BA230" s="82"/>
      <c r="BB230" s="82"/>
      <c r="BC230" s="82"/>
      <c r="BD230" s="82"/>
      <c r="BE230" s="82"/>
      <c r="BF230" s="82"/>
      <c r="BG230" s="82"/>
      <c r="BH230" s="82"/>
      <c r="BI230" s="82"/>
      <c r="BJ230" s="82"/>
      <c r="BK230" s="82"/>
      <c r="BL230" s="82"/>
      <c r="BM230" s="82"/>
      <c r="BN230" s="82"/>
      <c r="BO230" s="82"/>
      <c r="BP230" s="82"/>
      <c r="BQ230" s="82"/>
      <c r="BR230" s="82"/>
      <c r="BS230" s="82"/>
      <c r="BT230" s="82"/>
      <c r="BU230" s="82"/>
      <c r="BV230" s="82"/>
      <c r="BW230" s="82"/>
      <c r="BX230" s="82"/>
    </row>
    <row r="231" spans="5:76" s="83" customFormat="1" x14ac:dyDescent="0.2">
      <c r="E231" s="99"/>
      <c r="G231" s="99"/>
      <c r="I231" s="120"/>
      <c r="J231" s="120"/>
      <c r="K231" s="120"/>
      <c r="L231" s="120"/>
      <c r="AE231" s="82"/>
      <c r="AF231" s="82"/>
      <c r="AG231" s="82"/>
      <c r="AH231" s="82"/>
      <c r="AI231" s="82"/>
      <c r="AJ231" s="82"/>
      <c r="AK231" s="82"/>
      <c r="AL231" s="82"/>
      <c r="AM231" s="82"/>
      <c r="AN231" s="82"/>
      <c r="AO231" s="82"/>
      <c r="AP231" s="82"/>
      <c r="AQ231" s="82"/>
      <c r="AR231" s="82"/>
      <c r="AS231" s="82"/>
      <c r="AT231" s="82"/>
      <c r="AU231" s="82"/>
      <c r="AV231" s="82"/>
      <c r="AW231" s="82"/>
      <c r="AX231" s="82"/>
      <c r="AY231" s="82"/>
      <c r="AZ231" s="82"/>
      <c r="BA231" s="82"/>
      <c r="BB231" s="82"/>
      <c r="BC231" s="82"/>
      <c r="BD231" s="82"/>
      <c r="BE231" s="82"/>
      <c r="BF231" s="82"/>
      <c r="BG231" s="82"/>
      <c r="BH231" s="82"/>
      <c r="BI231" s="82"/>
      <c r="BJ231" s="82"/>
      <c r="BK231" s="82"/>
      <c r="BL231" s="82"/>
      <c r="BM231" s="82"/>
      <c r="BN231" s="82"/>
      <c r="BO231" s="82"/>
      <c r="BP231" s="82"/>
      <c r="BQ231" s="82"/>
      <c r="BR231" s="82"/>
      <c r="BS231" s="82"/>
      <c r="BT231" s="82"/>
      <c r="BU231" s="82"/>
      <c r="BV231" s="82"/>
      <c r="BW231" s="82"/>
      <c r="BX231" s="82"/>
    </row>
    <row r="232" spans="5:76" s="83" customFormat="1" x14ac:dyDescent="0.2">
      <c r="E232" s="99"/>
      <c r="G232" s="99"/>
      <c r="I232" s="120"/>
      <c r="J232" s="120"/>
      <c r="K232" s="120"/>
      <c r="L232" s="120"/>
      <c r="AE232" s="82"/>
      <c r="AF232" s="82"/>
      <c r="AG232" s="82"/>
      <c r="AH232" s="82"/>
      <c r="AI232" s="82"/>
      <c r="AJ232" s="82"/>
      <c r="AK232" s="82"/>
      <c r="AL232" s="82"/>
      <c r="AM232" s="82"/>
      <c r="AN232" s="82"/>
      <c r="AO232" s="82"/>
      <c r="AP232" s="82"/>
      <c r="AQ232" s="82"/>
      <c r="AR232" s="82"/>
      <c r="AS232" s="82"/>
      <c r="AT232" s="82"/>
      <c r="AU232" s="82"/>
      <c r="AV232" s="82"/>
      <c r="AW232" s="82"/>
      <c r="AX232" s="82"/>
      <c r="AY232" s="82"/>
      <c r="AZ232" s="82"/>
      <c r="BA232" s="82"/>
      <c r="BB232" s="82"/>
      <c r="BC232" s="82"/>
      <c r="BD232" s="82"/>
      <c r="BE232" s="82"/>
      <c r="BF232" s="82"/>
      <c r="BG232" s="82"/>
      <c r="BH232" s="82"/>
      <c r="BI232" s="82"/>
      <c r="BJ232" s="82"/>
      <c r="BK232" s="82"/>
      <c r="BL232" s="82"/>
      <c r="BM232" s="82"/>
      <c r="BN232" s="82"/>
      <c r="BO232" s="82"/>
      <c r="BP232" s="82"/>
      <c r="BQ232" s="82"/>
      <c r="BR232" s="82"/>
      <c r="BS232" s="82"/>
      <c r="BT232" s="82"/>
      <c r="BU232" s="82"/>
      <c r="BV232" s="82"/>
      <c r="BW232" s="82"/>
      <c r="BX232" s="82"/>
    </row>
    <row r="233" spans="5:76" s="83" customFormat="1" x14ac:dyDescent="0.2">
      <c r="E233" s="99"/>
      <c r="G233" s="99"/>
      <c r="I233" s="120"/>
      <c r="J233" s="120"/>
      <c r="K233" s="120"/>
      <c r="L233" s="120"/>
      <c r="AE233" s="82"/>
      <c r="AF233" s="82"/>
      <c r="AG233" s="82"/>
      <c r="AH233" s="82"/>
      <c r="AI233" s="82"/>
      <c r="AJ233" s="82"/>
      <c r="AK233" s="82"/>
      <c r="AL233" s="82"/>
      <c r="AM233" s="82"/>
      <c r="AN233" s="82"/>
      <c r="AO233" s="82"/>
      <c r="AP233" s="82"/>
      <c r="AQ233" s="82"/>
      <c r="AR233" s="82"/>
      <c r="AS233" s="82"/>
      <c r="AT233" s="82"/>
      <c r="AU233" s="82"/>
      <c r="AV233" s="82"/>
      <c r="AW233" s="82"/>
      <c r="AX233" s="82"/>
      <c r="AY233" s="82"/>
      <c r="AZ233" s="82"/>
      <c r="BA233" s="82"/>
      <c r="BB233" s="82"/>
      <c r="BC233" s="82"/>
      <c r="BD233" s="82"/>
      <c r="BE233" s="82"/>
      <c r="BF233" s="82"/>
      <c r="BG233" s="82"/>
      <c r="BH233" s="82"/>
      <c r="BI233" s="82"/>
      <c r="BJ233" s="82"/>
      <c r="BK233" s="82"/>
      <c r="BL233" s="82"/>
      <c r="BM233" s="82"/>
      <c r="BN233" s="82"/>
      <c r="BO233" s="82"/>
      <c r="BP233" s="82"/>
      <c r="BQ233" s="82"/>
      <c r="BR233" s="82"/>
      <c r="BS233" s="82"/>
      <c r="BT233" s="82"/>
      <c r="BU233" s="82"/>
      <c r="BV233" s="82"/>
      <c r="BW233" s="82"/>
      <c r="BX233" s="82"/>
    </row>
    <row r="234" spans="5:76" s="83" customFormat="1" x14ac:dyDescent="0.2">
      <c r="E234" s="99"/>
      <c r="G234" s="99"/>
      <c r="I234" s="120"/>
      <c r="J234" s="120"/>
      <c r="K234" s="120"/>
      <c r="L234" s="120"/>
      <c r="AE234" s="82"/>
      <c r="AF234" s="82"/>
      <c r="AG234" s="82"/>
      <c r="AH234" s="82"/>
      <c r="AI234" s="82"/>
      <c r="AJ234" s="82"/>
      <c r="AK234" s="82"/>
      <c r="AL234" s="82"/>
      <c r="AM234" s="82"/>
      <c r="AN234" s="82"/>
      <c r="AO234" s="82"/>
      <c r="AP234" s="82"/>
      <c r="AQ234" s="82"/>
      <c r="AR234" s="82"/>
      <c r="AS234" s="82"/>
      <c r="AT234" s="82"/>
      <c r="AU234" s="82"/>
      <c r="AV234" s="82"/>
      <c r="AW234" s="82"/>
      <c r="AX234" s="82"/>
      <c r="AY234" s="82"/>
      <c r="AZ234" s="82"/>
      <c r="BA234" s="82"/>
      <c r="BB234" s="82"/>
      <c r="BC234" s="82"/>
      <c r="BD234" s="82"/>
      <c r="BE234" s="82"/>
      <c r="BF234" s="82"/>
      <c r="BG234" s="82"/>
      <c r="BH234" s="82"/>
      <c r="BI234" s="82"/>
      <c r="BJ234" s="82"/>
      <c r="BK234" s="82"/>
      <c r="BL234" s="82"/>
      <c r="BM234" s="82"/>
      <c r="BN234" s="82"/>
      <c r="BO234" s="82"/>
      <c r="BP234" s="82"/>
      <c r="BQ234" s="82"/>
      <c r="BR234" s="82"/>
      <c r="BS234" s="82"/>
      <c r="BT234" s="82"/>
      <c r="BU234" s="82"/>
      <c r="BV234" s="82"/>
      <c r="BW234" s="82"/>
      <c r="BX234" s="82"/>
    </row>
    <row r="235" spans="5:76" s="83" customFormat="1" x14ac:dyDescent="0.2">
      <c r="E235" s="99"/>
      <c r="G235" s="99"/>
      <c r="I235" s="120"/>
      <c r="J235" s="120"/>
      <c r="K235" s="120"/>
      <c r="L235" s="120"/>
      <c r="AE235" s="82"/>
      <c r="AF235" s="82"/>
      <c r="AG235" s="82"/>
      <c r="AH235" s="82"/>
      <c r="AI235" s="82"/>
      <c r="AJ235" s="82"/>
      <c r="AK235" s="82"/>
      <c r="AL235" s="82"/>
      <c r="AM235" s="82"/>
      <c r="AN235" s="82"/>
      <c r="AO235" s="82"/>
      <c r="AP235" s="82"/>
      <c r="AQ235" s="82"/>
      <c r="AR235" s="82"/>
      <c r="AS235" s="82"/>
      <c r="AT235" s="82"/>
      <c r="AU235" s="82"/>
      <c r="AV235" s="82"/>
      <c r="AW235" s="82"/>
      <c r="AX235" s="82"/>
      <c r="AY235" s="82"/>
      <c r="AZ235" s="82"/>
      <c r="BA235" s="82"/>
      <c r="BB235" s="82"/>
      <c r="BC235" s="82"/>
      <c r="BD235" s="82"/>
      <c r="BE235" s="82"/>
      <c r="BF235" s="82"/>
      <c r="BG235" s="82"/>
      <c r="BH235" s="82"/>
      <c r="BI235" s="82"/>
      <c r="BJ235" s="82"/>
      <c r="BK235" s="82"/>
      <c r="BL235" s="82"/>
      <c r="BM235" s="82"/>
      <c r="BN235" s="82"/>
      <c r="BO235" s="82"/>
      <c r="BP235" s="82"/>
      <c r="BQ235" s="82"/>
      <c r="BR235" s="82"/>
      <c r="BS235" s="82"/>
      <c r="BT235" s="82"/>
      <c r="BU235" s="82"/>
      <c r="BV235" s="82"/>
      <c r="BW235" s="82"/>
      <c r="BX235" s="82"/>
    </row>
    <row r="236" spans="5:76" s="83" customFormat="1" x14ac:dyDescent="0.2">
      <c r="E236" s="99"/>
      <c r="G236" s="99"/>
      <c r="I236" s="120"/>
      <c r="J236" s="120"/>
      <c r="K236" s="120"/>
      <c r="L236" s="120"/>
      <c r="AE236" s="82"/>
      <c r="AF236" s="82"/>
      <c r="AG236" s="82"/>
      <c r="AH236" s="82"/>
      <c r="AI236" s="82"/>
      <c r="AJ236" s="82"/>
      <c r="AK236" s="82"/>
      <c r="AL236" s="82"/>
      <c r="AM236" s="82"/>
      <c r="AN236" s="82"/>
      <c r="AO236" s="82"/>
      <c r="AP236" s="82"/>
      <c r="AQ236" s="82"/>
      <c r="AR236" s="82"/>
      <c r="AS236" s="82"/>
      <c r="AT236" s="82"/>
      <c r="AU236" s="82"/>
      <c r="AV236" s="82"/>
      <c r="AW236" s="82"/>
      <c r="AX236" s="82"/>
      <c r="AY236" s="82"/>
      <c r="AZ236" s="82"/>
      <c r="BA236" s="82"/>
      <c r="BB236" s="82"/>
      <c r="BC236" s="82"/>
      <c r="BD236" s="82"/>
      <c r="BE236" s="82"/>
      <c r="BF236" s="82"/>
      <c r="BG236" s="82"/>
      <c r="BH236" s="82"/>
      <c r="BI236" s="82"/>
      <c r="BJ236" s="82"/>
      <c r="BK236" s="82"/>
      <c r="BL236" s="82"/>
      <c r="BM236" s="82"/>
      <c r="BN236" s="82"/>
      <c r="BO236" s="82"/>
      <c r="BP236" s="82"/>
      <c r="BQ236" s="82"/>
      <c r="BR236" s="82"/>
      <c r="BS236" s="82"/>
      <c r="BT236" s="82"/>
      <c r="BU236" s="82"/>
      <c r="BV236" s="82"/>
      <c r="BW236" s="82"/>
      <c r="BX236" s="82"/>
    </row>
    <row r="237" spans="5:76" s="83" customFormat="1" x14ac:dyDescent="0.2">
      <c r="E237" s="99"/>
      <c r="G237" s="99"/>
      <c r="I237" s="120"/>
      <c r="J237" s="120"/>
      <c r="K237" s="120"/>
      <c r="L237" s="120"/>
      <c r="AE237" s="82"/>
      <c r="AF237" s="82"/>
      <c r="AG237" s="82"/>
      <c r="AH237" s="82"/>
      <c r="AI237" s="82"/>
      <c r="AJ237" s="82"/>
      <c r="AK237" s="82"/>
      <c r="AL237" s="82"/>
      <c r="AM237" s="82"/>
      <c r="AN237" s="82"/>
      <c r="AO237" s="82"/>
      <c r="AP237" s="82"/>
      <c r="AQ237" s="82"/>
      <c r="AR237" s="82"/>
      <c r="AS237" s="82"/>
      <c r="AT237" s="82"/>
      <c r="AU237" s="82"/>
      <c r="AV237" s="82"/>
      <c r="AW237" s="82"/>
      <c r="AX237" s="82"/>
      <c r="AY237" s="82"/>
      <c r="AZ237" s="82"/>
      <c r="BA237" s="82"/>
      <c r="BB237" s="82"/>
      <c r="BC237" s="82"/>
      <c r="BD237" s="82"/>
      <c r="BE237" s="82"/>
      <c r="BF237" s="82"/>
      <c r="BG237" s="82"/>
      <c r="BH237" s="82"/>
      <c r="BI237" s="82"/>
      <c r="BJ237" s="82"/>
      <c r="BK237" s="82"/>
      <c r="BL237" s="82"/>
      <c r="BM237" s="82"/>
      <c r="BN237" s="82"/>
      <c r="BO237" s="82"/>
      <c r="BP237" s="82"/>
      <c r="BQ237" s="82"/>
      <c r="BR237" s="82"/>
      <c r="BS237" s="82"/>
      <c r="BT237" s="82"/>
      <c r="BU237" s="82"/>
      <c r="BV237" s="82"/>
      <c r="BW237" s="82"/>
      <c r="BX237" s="82"/>
    </row>
    <row r="238" spans="5:76" s="83" customFormat="1" x14ac:dyDescent="0.2">
      <c r="E238" s="99"/>
      <c r="G238" s="99"/>
      <c r="I238" s="120"/>
      <c r="J238" s="120"/>
      <c r="K238" s="120"/>
      <c r="L238" s="120"/>
      <c r="AE238" s="82"/>
      <c r="AF238" s="82"/>
      <c r="AG238" s="82"/>
      <c r="AH238" s="82"/>
      <c r="AI238" s="82"/>
      <c r="AJ238" s="82"/>
      <c r="AK238" s="82"/>
      <c r="AL238" s="82"/>
      <c r="AM238" s="82"/>
      <c r="AN238" s="82"/>
      <c r="AO238" s="82"/>
      <c r="AP238" s="82"/>
      <c r="AQ238" s="82"/>
      <c r="AR238" s="82"/>
      <c r="AS238" s="82"/>
      <c r="AT238" s="82"/>
      <c r="AU238" s="82"/>
      <c r="AV238" s="82"/>
      <c r="AW238" s="82"/>
      <c r="AX238" s="82"/>
      <c r="AY238" s="82"/>
      <c r="AZ238" s="82"/>
      <c r="BA238" s="82"/>
      <c r="BB238" s="82"/>
      <c r="BC238" s="82"/>
      <c r="BD238" s="82"/>
      <c r="BE238" s="82"/>
      <c r="BF238" s="82"/>
      <c r="BG238" s="82"/>
      <c r="BH238" s="82"/>
      <c r="BI238" s="82"/>
      <c r="BJ238" s="82"/>
      <c r="BK238" s="82"/>
      <c r="BL238" s="82"/>
      <c r="BM238" s="82"/>
      <c r="BN238" s="82"/>
      <c r="BO238" s="82"/>
      <c r="BP238" s="82"/>
      <c r="BQ238" s="82"/>
      <c r="BR238" s="82"/>
      <c r="BS238" s="82"/>
      <c r="BT238" s="82"/>
      <c r="BU238" s="82"/>
      <c r="BV238" s="82"/>
      <c r="BW238" s="82"/>
      <c r="BX238" s="82"/>
    </row>
    <row r="239" spans="5:76" s="83" customFormat="1" x14ac:dyDescent="0.2">
      <c r="E239" s="99"/>
      <c r="G239" s="99"/>
      <c r="I239" s="120"/>
      <c r="J239" s="120"/>
      <c r="K239" s="120"/>
      <c r="L239" s="120"/>
      <c r="AE239" s="82"/>
      <c r="AF239" s="82"/>
      <c r="AG239" s="82"/>
      <c r="AH239" s="82"/>
      <c r="AI239" s="82"/>
      <c r="AJ239" s="82"/>
      <c r="AK239" s="82"/>
      <c r="AL239" s="82"/>
      <c r="AM239" s="82"/>
      <c r="AN239" s="82"/>
      <c r="AO239" s="82"/>
      <c r="AP239" s="82"/>
      <c r="AQ239" s="82"/>
      <c r="AR239" s="82"/>
      <c r="AS239" s="82"/>
      <c r="AT239" s="82"/>
      <c r="AU239" s="82"/>
      <c r="AV239" s="82"/>
      <c r="AW239" s="82"/>
      <c r="AX239" s="82"/>
      <c r="AY239" s="82"/>
      <c r="AZ239" s="82"/>
      <c r="BA239" s="82"/>
      <c r="BB239" s="82"/>
      <c r="BC239" s="82"/>
      <c r="BD239" s="82"/>
      <c r="BE239" s="82"/>
      <c r="BF239" s="82"/>
      <c r="BG239" s="82"/>
      <c r="BH239" s="82"/>
      <c r="BI239" s="82"/>
      <c r="BJ239" s="82"/>
      <c r="BK239" s="82"/>
      <c r="BL239" s="82"/>
      <c r="BM239" s="82"/>
      <c r="BN239" s="82"/>
      <c r="BO239" s="82"/>
      <c r="BP239" s="82"/>
      <c r="BQ239" s="82"/>
      <c r="BR239" s="82"/>
      <c r="BS239" s="82"/>
      <c r="BT239" s="82"/>
      <c r="BU239" s="82"/>
      <c r="BV239" s="82"/>
      <c r="BW239" s="82"/>
      <c r="BX239" s="82"/>
    </row>
    <row r="240" spans="5:76" s="83" customFormat="1" x14ac:dyDescent="0.2">
      <c r="E240" s="99"/>
      <c r="G240" s="99"/>
      <c r="I240" s="120"/>
      <c r="J240" s="120"/>
      <c r="K240" s="120"/>
      <c r="L240" s="120"/>
      <c r="AE240" s="82"/>
      <c r="AF240" s="82"/>
      <c r="AG240" s="82"/>
      <c r="AH240" s="82"/>
      <c r="AI240" s="82"/>
      <c r="AJ240" s="82"/>
      <c r="AK240" s="82"/>
      <c r="AL240" s="82"/>
      <c r="AM240" s="82"/>
      <c r="AN240" s="82"/>
      <c r="AO240" s="82"/>
      <c r="AP240" s="82"/>
      <c r="AQ240" s="82"/>
      <c r="AR240" s="82"/>
      <c r="AS240" s="82"/>
      <c r="AT240" s="82"/>
      <c r="AU240" s="82"/>
      <c r="AV240" s="82"/>
      <c r="AW240" s="82"/>
      <c r="AX240" s="82"/>
      <c r="AY240" s="82"/>
      <c r="AZ240" s="82"/>
      <c r="BA240" s="82"/>
      <c r="BB240" s="82"/>
      <c r="BC240" s="82"/>
      <c r="BD240" s="82"/>
      <c r="BE240" s="82"/>
      <c r="BF240" s="82"/>
      <c r="BG240" s="82"/>
      <c r="BH240" s="82"/>
      <c r="BI240" s="82"/>
      <c r="BJ240" s="82"/>
      <c r="BK240" s="82"/>
      <c r="BL240" s="82"/>
      <c r="BM240" s="82"/>
      <c r="BN240" s="82"/>
      <c r="BO240" s="82"/>
      <c r="BP240" s="82"/>
      <c r="BQ240" s="82"/>
      <c r="BR240" s="82"/>
      <c r="BS240" s="82"/>
      <c r="BT240" s="82"/>
      <c r="BU240" s="82"/>
      <c r="BV240" s="82"/>
      <c r="BW240" s="82"/>
      <c r="BX240" s="82"/>
    </row>
    <row r="241" spans="5:76" s="83" customFormat="1" x14ac:dyDescent="0.2">
      <c r="E241" s="99"/>
      <c r="G241" s="99"/>
      <c r="I241" s="120"/>
      <c r="J241" s="120"/>
      <c r="K241" s="120"/>
      <c r="L241" s="120"/>
      <c r="AE241" s="82"/>
      <c r="AF241" s="82"/>
      <c r="AG241" s="82"/>
      <c r="AH241" s="82"/>
      <c r="AI241" s="82"/>
      <c r="AJ241" s="82"/>
      <c r="AK241" s="82"/>
      <c r="AL241" s="82"/>
      <c r="AM241" s="82"/>
      <c r="AN241" s="82"/>
      <c r="AO241" s="82"/>
      <c r="AP241" s="82"/>
      <c r="AQ241" s="82"/>
      <c r="AR241" s="82"/>
      <c r="AS241" s="82"/>
      <c r="AT241" s="82"/>
      <c r="AU241" s="82"/>
      <c r="AV241" s="82"/>
      <c r="AW241" s="82"/>
      <c r="AX241" s="82"/>
      <c r="AY241" s="82"/>
      <c r="AZ241" s="82"/>
      <c r="BA241" s="82"/>
      <c r="BB241" s="82"/>
      <c r="BC241" s="82"/>
      <c r="BD241" s="82"/>
      <c r="BE241" s="82"/>
      <c r="BF241" s="82"/>
      <c r="BG241" s="82"/>
      <c r="BH241" s="82"/>
      <c r="BI241" s="82"/>
      <c r="BJ241" s="82"/>
      <c r="BK241" s="82"/>
      <c r="BL241" s="82"/>
      <c r="BM241" s="82"/>
      <c r="BN241" s="82"/>
      <c r="BO241" s="82"/>
      <c r="BP241" s="82"/>
      <c r="BQ241" s="82"/>
      <c r="BR241" s="82"/>
      <c r="BS241" s="82"/>
      <c r="BT241" s="82"/>
      <c r="BU241" s="82"/>
      <c r="BV241" s="82"/>
      <c r="BW241" s="82"/>
      <c r="BX241" s="82"/>
    </row>
    <row r="242" spans="5:76" s="83" customFormat="1" x14ac:dyDescent="0.2">
      <c r="E242" s="99"/>
      <c r="G242" s="99"/>
      <c r="I242" s="120"/>
      <c r="J242" s="120"/>
      <c r="K242" s="120"/>
      <c r="L242" s="120"/>
      <c r="AE242" s="82"/>
      <c r="AF242" s="82"/>
      <c r="AG242" s="82"/>
      <c r="AH242" s="82"/>
      <c r="AI242" s="82"/>
      <c r="AJ242" s="82"/>
      <c r="AK242" s="82"/>
      <c r="AL242" s="82"/>
      <c r="AM242" s="82"/>
      <c r="AN242" s="82"/>
      <c r="AO242" s="82"/>
      <c r="AP242" s="82"/>
      <c r="AQ242" s="82"/>
      <c r="AR242" s="82"/>
      <c r="AS242" s="82"/>
      <c r="AT242" s="82"/>
      <c r="AU242" s="82"/>
      <c r="AV242" s="82"/>
      <c r="AW242" s="82"/>
      <c r="AX242" s="82"/>
      <c r="AY242" s="82"/>
      <c r="AZ242" s="82"/>
      <c r="BA242" s="82"/>
      <c r="BB242" s="82"/>
      <c r="BC242" s="82"/>
      <c r="BD242" s="82"/>
      <c r="BE242" s="82"/>
      <c r="BF242" s="82"/>
      <c r="BG242" s="82"/>
      <c r="BH242" s="82"/>
      <c r="BI242" s="82"/>
      <c r="BJ242" s="82"/>
      <c r="BK242" s="82"/>
      <c r="BL242" s="82"/>
      <c r="BM242" s="82"/>
      <c r="BN242" s="82"/>
      <c r="BO242" s="82"/>
      <c r="BP242" s="82"/>
      <c r="BQ242" s="82"/>
      <c r="BR242" s="82"/>
      <c r="BS242" s="82"/>
      <c r="BT242" s="82"/>
      <c r="BU242" s="82"/>
      <c r="BV242" s="82"/>
      <c r="BW242" s="82"/>
      <c r="BX242" s="82"/>
    </row>
    <row r="243" spans="5:76" s="83" customFormat="1" x14ac:dyDescent="0.2">
      <c r="E243" s="99"/>
      <c r="G243" s="99"/>
      <c r="I243" s="120"/>
      <c r="J243" s="120"/>
      <c r="K243" s="120"/>
      <c r="L243" s="120"/>
      <c r="AE243" s="82"/>
      <c r="AF243" s="82"/>
      <c r="AG243" s="82"/>
      <c r="AH243" s="82"/>
      <c r="AI243" s="82"/>
      <c r="AJ243" s="82"/>
      <c r="AK243" s="82"/>
      <c r="AL243" s="82"/>
      <c r="AM243" s="82"/>
      <c r="AN243" s="82"/>
      <c r="AO243" s="82"/>
      <c r="AP243" s="82"/>
      <c r="AQ243" s="82"/>
      <c r="AR243" s="82"/>
      <c r="AS243" s="82"/>
      <c r="AT243" s="82"/>
      <c r="AU243" s="82"/>
      <c r="AV243" s="82"/>
      <c r="AW243" s="82"/>
      <c r="AX243" s="82"/>
      <c r="AY243" s="82"/>
      <c r="AZ243" s="82"/>
      <c r="BA243" s="82"/>
      <c r="BB243" s="82"/>
      <c r="BC243" s="82"/>
      <c r="BD243" s="82"/>
      <c r="BE243" s="82"/>
      <c r="BF243" s="82"/>
      <c r="BG243" s="82"/>
      <c r="BH243" s="82"/>
      <c r="BI243" s="82"/>
      <c r="BJ243" s="82"/>
      <c r="BK243" s="82"/>
      <c r="BL243" s="82"/>
      <c r="BM243" s="82"/>
      <c r="BN243" s="82"/>
      <c r="BO243" s="82"/>
      <c r="BP243" s="82"/>
      <c r="BQ243" s="82"/>
      <c r="BR243" s="82"/>
      <c r="BS243" s="82"/>
      <c r="BT243" s="82"/>
      <c r="BU243" s="82"/>
      <c r="BV243" s="82"/>
      <c r="BW243" s="82"/>
      <c r="BX243" s="82"/>
    </row>
    <row r="244" spans="5:76" s="83" customFormat="1" x14ac:dyDescent="0.2">
      <c r="E244" s="99"/>
      <c r="G244" s="99"/>
      <c r="I244" s="120"/>
      <c r="J244" s="120"/>
      <c r="K244" s="120"/>
      <c r="L244" s="120"/>
      <c r="AE244" s="82"/>
      <c r="AF244" s="82"/>
      <c r="AG244" s="82"/>
      <c r="AH244" s="82"/>
      <c r="AI244" s="82"/>
      <c r="AJ244" s="82"/>
      <c r="AK244" s="82"/>
      <c r="AL244" s="82"/>
      <c r="AM244" s="82"/>
      <c r="AN244" s="82"/>
      <c r="AO244" s="82"/>
      <c r="AP244" s="82"/>
      <c r="AQ244" s="82"/>
      <c r="AR244" s="82"/>
      <c r="AS244" s="82"/>
      <c r="AT244" s="82"/>
      <c r="AU244" s="82"/>
      <c r="AV244" s="82"/>
      <c r="AW244" s="82"/>
      <c r="AX244" s="82"/>
      <c r="AY244" s="82"/>
      <c r="AZ244" s="82"/>
      <c r="BA244" s="82"/>
      <c r="BB244" s="82"/>
      <c r="BC244" s="82"/>
      <c r="BD244" s="82"/>
      <c r="BE244" s="82"/>
      <c r="BF244" s="82"/>
      <c r="BG244" s="82"/>
      <c r="BH244" s="82"/>
      <c r="BI244" s="82"/>
      <c r="BJ244" s="82"/>
      <c r="BK244" s="82"/>
      <c r="BL244" s="82"/>
      <c r="BM244" s="82"/>
      <c r="BN244" s="82"/>
      <c r="BO244" s="82"/>
      <c r="BP244" s="82"/>
      <c r="BQ244" s="82"/>
      <c r="BR244" s="82"/>
      <c r="BS244" s="82"/>
      <c r="BT244" s="82"/>
      <c r="BU244" s="82"/>
      <c r="BV244" s="82"/>
      <c r="BW244" s="82"/>
      <c r="BX244" s="82"/>
    </row>
    <row r="245" spans="5:76" s="83" customFormat="1" x14ac:dyDescent="0.2">
      <c r="E245" s="99"/>
      <c r="G245" s="99"/>
      <c r="I245" s="120"/>
      <c r="J245" s="120"/>
      <c r="K245" s="120"/>
      <c r="L245" s="120"/>
      <c r="AE245" s="82"/>
      <c r="AF245" s="82"/>
      <c r="AG245" s="82"/>
      <c r="AH245" s="82"/>
      <c r="AI245" s="82"/>
      <c r="AJ245" s="82"/>
      <c r="AK245" s="82"/>
      <c r="AL245" s="82"/>
      <c r="AM245" s="82"/>
      <c r="AN245" s="82"/>
      <c r="AO245" s="82"/>
      <c r="AP245" s="82"/>
      <c r="AQ245" s="82"/>
      <c r="AR245" s="82"/>
      <c r="AS245" s="82"/>
      <c r="AT245" s="82"/>
      <c r="AU245" s="82"/>
      <c r="AV245" s="82"/>
      <c r="AW245" s="82"/>
      <c r="AX245" s="82"/>
      <c r="AY245" s="82"/>
      <c r="AZ245" s="82"/>
      <c r="BA245" s="82"/>
      <c r="BB245" s="82"/>
      <c r="BC245" s="82"/>
      <c r="BD245" s="82"/>
      <c r="BE245" s="82"/>
      <c r="BF245" s="82"/>
      <c r="BG245" s="82"/>
      <c r="BH245" s="82"/>
      <c r="BI245" s="82"/>
      <c r="BJ245" s="82"/>
      <c r="BK245" s="82"/>
      <c r="BL245" s="82"/>
      <c r="BM245" s="82"/>
      <c r="BN245" s="82"/>
      <c r="BO245" s="82"/>
      <c r="BP245" s="82"/>
      <c r="BQ245" s="82"/>
      <c r="BR245" s="82"/>
      <c r="BS245" s="82"/>
      <c r="BT245" s="82"/>
      <c r="BU245" s="82"/>
      <c r="BV245" s="82"/>
      <c r="BW245" s="82"/>
      <c r="BX245" s="82"/>
    </row>
    <row r="246" spans="5:76" s="83" customFormat="1" x14ac:dyDescent="0.2">
      <c r="E246" s="99"/>
      <c r="G246" s="99"/>
      <c r="I246" s="120"/>
      <c r="J246" s="120"/>
      <c r="K246" s="120"/>
      <c r="L246" s="120"/>
      <c r="AE246" s="82"/>
      <c r="AF246" s="82"/>
      <c r="AG246" s="82"/>
      <c r="AH246" s="82"/>
      <c r="AI246" s="82"/>
      <c r="AJ246" s="82"/>
      <c r="AK246" s="82"/>
      <c r="AL246" s="82"/>
      <c r="AM246" s="82"/>
      <c r="AN246" s="82"/>
      <c r="AO246" s="82"/>
      <c r="AP246" s="82"/>
      <c r="AQ246" s="82"/>
      <c r="AR246" s="82"/>
      <c r="AS246" s="82"/>
      <c r="AT246" s="82"/>
      <c r="AU246" s="82"/>
      <c r="AV246" s="82"/>
      <c r="AW246" s="82"/>
      <c r="AX246" s="82"/>
      <c r="AY246" s="82"/>
      <c r="AZ246" s="82"/>
      <c r="BA246" s="82"/>
      <c r="BB246" s="82"/>
      <c r="BC246" s="82"/>
      <c r="BD246" s="82"/>
      <c r="BE246" s="82"/>
      <c r="BF246" s="82"/>
      <c r="BG246" s="82"/>
      <c r="BH246" s="82"/>
      <c r="BI246" s="82"/>
      <c r="BJ246" s="82"/>
      <c r="BK246" s="82"/>
      <c r="BL246" s="82"/>
      <c r="BM246" s="82"/>
      <c r="BN246" s="82"/>
      <c r="BO246" s="82"/>
      <c r="BP246" s="82"/>
      <c r="BQ246" s="82"/>
      <c r="BR246" s="82"/>
      <c r="BS246" s="82"/>
      <c r="BT246" s="82"/>
      <c r="BU246" s="82"/>
      <c r="BV246" s="82"/>
      <c r="BW246" s="82"/>
      <c r="BX246" s="82"/>
    </row>
    <row r="247" spans="5:76" s="83" customFormat="1" x14ac:dyDescent="0.2">
      <c r="E247" s="99"/>
      <c r="G247" s="99"/>
      <c r="I247" s="120"/>
      <c r="J247" s="120"/>
      <c r="K247" s="120"/>
      <c r="L247" s="120"/>
      <c r="AE247" s="82"/>
      <c r="AF247" s="82"/>
      <c r="AG247" s="82"/>
      <c r="AH247" s="82"/>
      <c r="AI247" s="82"/>
      <c r="AJ247" s="82"/>
      <c r="AK247" s="82"/>
      <c r="AL247" s="82"/>
      <c r="AM247" s="82"/>
      <c r="AN247" s="82"/>
      <c r="AO247" s="82"/>
      <c r="AP247" s="82"/>
      <c r="AQ247" s="82"/>
      <c r="AR247" s="82"/>
      <c r="AS247" s="82"/>
      <c r="AT247" s="82"/>
      <c r="AU247" s="82"/>
      <c r="AV247" s="82"/>
      <c r="AW247" s="82"/>
      <c r="AX247" s="82"/>
      <c r="AY247" s="82"/>
      <c r="AZ247" s="82"/>
      <c r="BA247" s="82"/>
      <c r="BB247" s="82"/>
      <c r="BC247" s="82"/>
      <c r="BD247" s="82"/>
      <c r="BE247" s="82"/>
      <c r="BF247" s="82"/>
      <c r="BG247" s="82"/>
      <c r="BH247" s="82"/>
      <c r="BI247" s="82"/>
      <c r="BJ247" s="82"/>
      <c r="BK247" s="82"/>
      <c r="BL247" s="82"/>
      <c r="BM247" s="82"/>
      <c r="BN247" s="82"/>
      <c r="BO247" s="82"/>
      <c r="BP247" s="82"/>
      <c r="BQ247" s="82"/>
      <c r="BR247" s="82"/>
      <c r="BS247" s="82"/>
      <c r="BT247" s="82"/>
      <c r="BU247" s="82"/>
      <c r="BV247" s="82"/>
      <c r="BW247" s="82"/>
      <c r="BX247" s="82"/>
    </row>
    <row r="248" spans="5:76" s="83" customFormat="1" x14ac:dyDescent="0.2">
      <c r="E248" s="99"/>
      <c r="G248" s="99"/>
      <c r="I248" s="120"/>
      <c r="J248" s="120"/>
      <c r="K248" s="120"/>
      <c r="L248" s="120"/>
      <c r="AE248" s="82"/>
      <c r="AF248" s="82"/>
      <c r="AG248" s="82"/>
      <c r="AH248" s="82"/>
      <c r="AI248" s="82"/>
      <c r="AJ248" s="82"/>
      <c r="AK248" s="82"/>
      <c r="AL248" s="82"/>
      <c r="AM248" s="82"/>
      <c r="AN248" s="82"/>
      <c r="AO248" s="82"/>
      <c r="AP248" s="82"/>
      <c r="AQ248" s="82"/>
      <c r="AR248" s="82"/>
      <c r="AS248" s="82"/>
      <c r="AT248" s="82"/>
      <c r="AU248" s="82"/>
      <c r="AV248" s="82"/>
      <c r="AW248" s="82"/>
      <c r="AX248" s="82"/>
      <c r="AY248" s="82"/>
      <c r="AZ248" s="82"/>
      <c r="BA248" s="82"/>
      <c r="BB248" s="82"/>
      <c r="BC248" s="82"/>
      <c r="BD248" s="82"/>
      <c r="BE248" s="82"/>
      <c r="BF248" s="82"/>
      <c r="BG248" s="82"/>
      <c r="BH248" s="82"/>
      <c r="BI248" s="82"/>
      <c r="BJ248" s="82"/>
      <c r="BK248" s="82"/>
      <c r="BL248" s="82"/>
      <c r="BM248" s="82"/>
      <c r="BN248" s="82"/>
      <c r="BO248" s="82"/>
      <c r="BP248" s="82"/>
      <c r="BQ248" s="82"/>
      <c r="BR248" s="82"/>
      <c r="BS248" s="82"/>
      <c r="BT248" s="82"/>
      <c r="BU248" s="82"/>
      <c r="BV248" s="82"/>
      <c r="BW248" s="82"/>
      <c r="BX248" s="82"/>
    </row>
    <row r="249" spans="5:76" s="83" customFormat="1" x14ac:dyDescent="0.2">
      <c r="E249" s="99"/>
      <c r="G249" s="99"/>
      <c r="I249" s="120"/>
      <c r="J249" s="120"/>
      <c r="K249" s="120"/>
      <c r="L249" s="120"/>
      <c r="AE249" s="82"/>
      <c r="AF249" s="82"/>
      <c r="AG249" s="82"/>
      <c r="AH249" s="82"/>
      <c r="AI249" s="82"/>
      <c r="AJ249" s="82"/>
      <c r="AK249" s="82"/>
      <c r="AL249" s="82"/>
      <c r="AM249" s="82"/>
      <c r="AN249" s="82"/>
      <c r="AO249" s="82"/>
      <c r="AP249" s="82"/>
      <c r="AQ249" s="82"/>
      <c r="AR249" s="82"/>
      <c r="AS249" s="82"/>
      <c r="AT249" s="82"/>
      <c r="AU249" s="82"/>
      <c r="AV249" s="82"/>
      <c r="AW249" s="82"/>
      <c r="AX249" s="82"/>
      <c r="AY249" s="82"/>
      <c r="AZ249" s="82"/>
      <c r="BA249" s="82"/>
      <c r="BB249" s="82"/>
      <c r="BC249" s="82"/>
      <c r="BD249" s="82"/>
      <c r="BE249" s="82"/>
      <c r="BF249" s="82"/>
      <c r="BG249" s="82"/>
      <c r="BH249" s="82"/>
      <c r="BI249" s="82"/>
      <c r="BJ249" s="82"/>
      <c r="BK249" s="82"/>
      <c r="BL249" s="82"/>
      <c r="BM249" s="82"/>
      <c r="BN249" s="82"/>
      <c r="BO249" s="82"/>
      <c r="BP249" s="82"/>
      <c r="BQ249" s="82"/>
      <c r="BR249" s="82"/>
      <c r="BS249" s="82"/>
      <c r="BT249" s="82"/>
      <c r="BU249" s="82"/>
      <c r="BV249" s="82"/>
      <c r="BW249" s="82"/>
      <c r="BX249" s="82"/>
    </row>
    <row r="250" spans="5:76" s="83" customFormat="1" x14ac:dyDescent="0.2">
      <c r="E250" s="99"/>
      <c r="G250" s="99"/>
      <c r="I250" s="120"/>
      <c r="J250" s="120"/>
      <c r="K250" s="120"/>
      <c r="L250" s="120"/>
      <c r="AE250" s="82"/>
      <c r="AF250" s="82"/>
      <c r="AG250" s="82"/>
      <c r="AH250" s="82"/>
      <c r="AI250" s="82"/>
      <c r="AJ250" s="82"/>
      <c r="AK250" s="82"/>
      <c r="AL250" s="82"/>
      <c r="AM250" s="82"/>
      <c r="AN250" s="82"/>
      <c r="AO250" s="82"/>
      <c r="AP250" s="82"/>
      <c r="AQ250" s="82"/>
      <c r="AR250" s="82"/>
      <c r="AS250" s="82"/>
      <c r="AT250" s="82"/>
      <c r="AU250" s="82"/>
      <c r="AV250" s="82"/>
      <c r="AW250" s="82"/>
      <c r="AX250" s="82"/>
      <c r="AY250" s="82"/>
      <c r="AZ250" s="82"/>
      <c r="BA250" s="82"/>
      <c r="BB250" s="82"/>
      <c r="BC250" s="82"/>
      <c r="BD250" s="82"/>
      <c r="BE250" s="82"/>
      <c r="BF250" s="82"/>
      <c r="BG250" s="82"/>
      <c r="BH250" s="82"/>
      <c r="BI250" s="82"/>
      <c r="BJ250" s="82"/>
      <c r="BK250" s="82"/>
      <c r="BL250" s="82"/>
      <c r="BM250" s="82"/>
      <c r="BN250" s="82"/>
      <c r="BO250" s="82"/>
      <c r="BP250" s="82"/>
      <c r="BQ250" s="82"/>
      <c r="BR250" s="82"/>
      <c r="BS250" s="82"/>
      <c r="BT250" s="82"/>
      <c r="BU250" s="82"/>
      <c r="BV250" s="82"/>
      <c r="BW250" s="82"/>
      <c r="BX250" s="82"/>
    </row>
    <row r="251" spans="5:76" s="83" customFormat="1" x14ac:dyDescent="0.2">
      <c r="E251" s="99"/>
      <c r="G251" s="99"/>
      <c r="I251" s="120"/>
      <c r="J251" s="120"/>
      <c r="K251" s="120"/>
      <c r="L251" s="120"/>
      <c r="AE251" s="82"/>
      <c r="AF251" s="82"/>
      <c r="AG251" s="82"/>
      <c r="AH251" s="82"/>
      <c r="AI251" s="82"/>
      <c r="AJ251" s="82"/>
      <c r="AK251" s="82"/>
      <c r="AL251" s="82"/>
      <c r="AM251" s="82"/>
      <c r="AN251" s="82"/>
      <c r="AO251" s="82"/>
      <c r="AP251" s="82"/>
      <c r="AQ251" s="82"/>
      <c r="AR251" s="82"/>
      <c r="AS251" s="82"/>
      <c r="AT251" s="82"/>
      <c r="AU251" s="82"/>
      <c r="AV251" s="82"/>
      <c r="AW251" s="82"/>
      <c r="AX251" s="82"/>
      <c r="AY251" s="82"/>
      <c r="AZ251" s="82"/>
      <c r="BA251" s="82"/>
      <c r="BB251" s="82"/>
      <c r="BC251" s="82"/>
      <c r="BD251" s="82"/>
      <c r="BE251" s="82"/>
      <c r="BF251" s="82"/>
      <c r="BG251" s="82"/>
      <c r="BH251" s="82"/>
      <c r="BI251" s="82"/>
      <c r="BJ251" s="82"/>
      <c r="BK251" s="82"/>
      <c r="BL251" s="82"/>
      <c r="BM251" s="82"/>
      <c r="BN251" s="82"/>
      <c r="BO251" s="82"/>
      <c r="BP251" s="82"/>
      <c r="BQ251" s="82"/>
      <c r="BR251" s="82"/>
      <c r="BS251" s="82"/>
      <c r="BT251" s="82"/>
      <c r="BU251" s="82"/>
      <c r="BV251" s="82"/>
      <c r="BW251" s="82"/>
      <c r="BX251" s="82"/>
    </row>
    <row r="252" spans="5:76" s="83" customFormat="1" x14ac:dyDescent="0.2">
      <c r="E252" s="99"/>
      <c r="G252" s="99"/>
      <c r="I252" s="120"/>
      <c r="J252" s="120"/>
      <c r="K252" s="120"/>
      <c r="L252" s="120"/>
      <c r="AE252" s="82"/>
      <c r="AF252" s="82"/>
      <c r="AG252" s="82"/>
      <c r="AH252" s="82"/>
      <c r="AI252" s="82"/>
      <c r="AJ252" s="82"/>
      <c r="AK252" s="82"/>
      <c r="AL252" s="82"/>
      <c r="AM252" s="82"/>
      <c r="AN252" s="82"/>
      <c r="AO252" s="82"/>
      <c r="AP252" s="82"/>
      <c r="AQ252" s="82"/>
      <c r="AR252" s="82"/>
      <c r="AS252" s="82"/>
      <c r="AT252" s="82"/>
      <c r="AU252" s="82"/>
      <c r="AV252" s="82"/>
      <c r="AW252" s="82"/>
      <c r="AX252" s="82"/>
      <c r="AY252" s="82"/>
      <c r="AZ252" s="82"/>
      <c r="BA252" s="82"/>
      <c r="BB252" s="82"/>
      <c r="BC252" s="82"/>
      <c r="BD252" s="82"/>
      <c r="BE252" s="82"/>
      <c r="BF252" s="82"/>
      <c r="BG252" s="82"/>
      <c r="BH252" s="82"/>
      <c r="BI252" s="82"/>
      <c r="BJ252" s="82"/>
      <c r="BK252" s="82"/>
      <c r="BL252" s="82"/>
      <c r="BM252" s="82"/>
      <c r="BN252" s="82"/>
      <c r="BO252" s="82"/>
      <c r="BP252" s="82"/>
      <c r="BQ252" s="82"/>
      <c r="BR252" s="82"/>
      <c r="BS252" s="82"/>
      <c r="BT252" s="82"/>
      <c r="BU252" s="82"/>
      <c r="BV252" s="82"/>
      <c r="BW252" s="82"/>
      <c r="BX252" s="82"/>
    </row>
    <row r="253" spans="5:76" s="83" customFormat="1" x14ac:dyDescent="0.2">
      <c r="E253" s="99"/>
      <c r="G253" s="99"/>
      <c r="I253" s="120"/>
      <c r="J253" s="120"/>
      <c r="K253" s="120"/>
      <c r="L253" s="120"/>
      <c r="AE253" s="82"/>
      <c r="AF253" s="82"/>
      <c r="AG253" s="82"/>
      <c r="AH253" s="82"/>
      <c r="AI253" s="82"/>
      <c r="AJ253" s="82"/>
      <c r="AK253" s="82"/>
      <c r="AL253" s="82"/>
      <c r="AM253" s="82"/>
      <c r="AN253" s="82"/>
      <c r="AO253" s="82"/>
      <c r="AP253" s="82"/>
      <c r="AQ253" s="82"/>
      <c r="AR253" s="82"/>
      <c r="AS253" s="82"/>
      <c r="AT253" s="82"/>
      <c r="AU253" s="82"/>
      <c r="AV253" s="82"/>
      <c r="AW253" s="82"/>
      <c r="AX253" s="82"/>
      <c r="AY253" s="82"/>
      <c r="AZ253" s="82"/>
      <c r="BA253" s="82"/>
      <c r="BB253" s="82"/>
      <c r="BC253" s="82"/>
      <c r="BD253" s="82"/>
      <c r="BE253" s="82"/>
      <c r="BF253" s="82"/>
      <c r="BG253" s="82"/>
      <c r="BH253" s="82"/>
      <c r="BI253" s="82"/>
      <c r="BJ253" s="82"/>
      <c r="BK253" s="82"/>
      <c r="BL253" s="82"/>
      <c r="BM253" s="82"/>
      <c r="BN253" s="82"/>
      <c r="BO253" s="82"/>
      <c r="BP253" s="82"/>
      <c r="BQ253" s="82"/>
      <c r="BR253" s="82"/>
      <c r="BS253" s="82"/>
      <c r="BT253" s="82"/>
      <c r="BU253" s="82"/>
      <c r="BV253" s="82"/>
      <c r="BW253" s="82"/>
      <c r="BX253" s="82"/>
    </row>
    <row r="254" spans="5:76" s="83" customFormat="1" x14ac:dyDescent="0.2">
      <c r="E254" s="99"/>
      <c r="G254" s="99"/>
      <c r="I254" s="120"/>
      <c r="J254" s="120"/>
      <c r="K254" s="120"/>
      <c r="L254" s="120"/>
      <c r="AE254" s="82"/>
      <c r="AF254" s="82"/>
      <c r="AG254" s="82"/>
      <c r="AH254" s="82"/>
      <c r="AI254" s="82"/>
      <c r="AJ254" s="82"/>
      <c r="AK254" s="82"/>
      <c r="AL254" s="82"/>
      <c r="AM254" s="82"/>
      <c r="AN254" s="82"/>
      <c r="AO254" s="82"/>
      <c r="AP254" s="82"/>
      <c r="AQ254" s="82"/>
      <c r="AR254" s="82"/>
      <c r="AS254" s="82"/>
      <c r="AT254" s="82"/>
      <c r="AU254" s="82"/>
      <c r="AV254" s="82"/>
      <c r="AW254" s="82"/>
      <c r="AX254" s="82"/>
      <c r="AY254" s="82"/>
      <c r="AZ254" s="82"/>
      <c r="BA254" s="82"/>
      <c r="BB254" s="82"/>
      <c r="BC254" s="82"/>
      <c r="BD254" s="82"/>
      <c r="BE254" s="82"/>
      <c r="BF254" s="82"/>
      <c r="BG254" s="82"/>
      <c r="BH254" s="82"/>
      <c r="BI254" s="82"/>
      <c r="BJ254" s="82"/>
      <c r="BK254" s="82"/>
      <c r="BL254" s="82"/>
      <c r="BM254" s="82"/>
      <c r="BN254" s="82"/>
      <c r="BO254" s="82"/>
      <c r="BP254" s="82"/>
      <c r="BQ254" s="82"/>
      <c r="BR254" s="82"/>
      <c r="BS254" s="82"/>
      <c r="BT254" s="82"/>
      <c r="BU254" s="82"/>
      <c r="BV254" s="82"/>
      <c r="BW254" s="82"/>
      <c r="BX254" s="82"/>
    </row>
    <row r="255" spans="5:76" s="83" customFormat="1" x14ac:dyDescent="0.2">
      <c r="E255" s="99"/>
      <c r="G255" s="99"/>
      <c r="I255" s="120"/>
      <c r="J255" s="120"/>
      <c r="K255" s="120"/>
      <c r="L255" s="120"/>
      <c r="AE255" s="82"/>
      <c r="AF255" s="82"/>
      <c r="AG255" s="82"/>
      <c r="AH255" s="82"/>
      <c r="AI255" s="82"/>
      <c r="AJ255" s="82"/>
      <c r="AK255" s="82"/>
      <c r="AL255" s="82"/>
      <c r="AM255" s="82"/>
      <c r="AN255" s="82"/>
      <c r="AO255" s="82"/>
      <c r="AP255" s="82"/>
      <c r="AQ255" s="82"/>
      <c r="AR255" s="82"/>
      <c r="AS255" s="82"/>
      <c r="AT255" s="82"/>
      <c r="AU255" s="82"/>
      <c r="AV255" s="82"/>
      <c r="AW255" s="82"/>
      <c r="AX255" s="82"/>
      <c r="AY255" s="82"/>
      <c r="AZ255" s="82"/>
      <c r="BA255" s="82"/>
      <c r="BB255" s="82"/>
      <c r="BC255" s="82"/>
      <c r="BD255" s="82"/>
      <c r="BE255" s="82"/>
      <c r="BF255" s="82"/>
      <c r="BG255" s="82"/>
      <c r="BH255" s="82"/>
      <c r="BI255" s="82"/>
      <c r="BJ255" s="82"/>
      <c r="BK255" s="82"/>
      <c r="BL255" s="82"/>
      <c r="BM255" s="82"/>
      <c r="BN255" s="82"/>
      <c r="BO255" s="82"/>
      <c r="BP255" s="82"/>
      <c r="BQ255" s="82"/>
      <c r="BR255" s="82"/>
      <c r="BS255" s="82"/>
      <c r="BT255" s="82"/>
      <c r="BU255" s="82"/>
      <c r="BV255" s="82"/>
      <c r="BW255" s="82"/>
      <c r="BX255" s="82"/>
    </row>
    <row r="256" spans="5:76" s="83" customFormat="1" x14ac:dyDescent="0.2">
      <c r="E256" s="99"/>
      <c r="G256" s="99"/>
      <c r="I256" s="120"/>
      <c r="J256" s="120"/>
      <c r="K256" s="120"/>
      <c r="L256" s="120"/>
      <c r="AE256" s="82"/>
      <c r="AF256" s="82"/>
      <c r="AG256" s="82"/>
      <c r="AH256" s="82"/>
      <c r="AI256" s="82"/>
      <c r="AJ256" s="82"/>
      <c r="AK256" s="82"/>
      <c r="AL256" s="82"/>
      <c r="AM256" s="82"/>
      <c r="AN256" s="82"/>
      <c r="AO256" s="82"/>
      <c r="AP256" s="82"/>
      <c r="AQ256" s="82"/>
      <c r="AR256" s="82"/>
      <c r="AS256" s="82"/>
      <c r="AT256" s="82"/>
      <c r="AU256" s="82"/>
      <c r="AV256" s="82"/>
      <c r="AW256" s="82"/>
      <c r="AX256" s="82"/>
      <c r="AY256" s="82"/>
      <c r="AZ256" s="82"/>
      <c r="BA256" s="82"/>
      <c r="BB256" s="82"/>
      <c r="BC256" s="82"/>
      <c r="BD256" s="82"/>
      <c r="BE256" s="82"/>
      <c r="BF256" s="82"/>
      <c r="BG256" s="82"/>
      <c r="BH256" s="82"/>
      <c r="BI256" s="82"/>
      <c r="BJ256" s="82"/>
      <c r="BK256" s="82"/>
      <c r="BL256" s="82"/>
      <c r="BM256" s="82"/>
      <c r="BN256" s="82"/>
      <c r="BO256" s="82"/>
      <c r="BP256" s="82"/>
      <c r="BQ256" s="82"/>
      <c r="BR256" s="82"/>
      <c r="BS256" s="82"/>
      <c r="BT256" s="82"/>
      <c r="BU256" s="82"/>
      <c r="BV256" s="82"/>
      <c r="BW256" s="82"/>
      <c r="BX256" s="82"/>
    </row>
    <row r="257" spans="5:76" s="83" customFormat="1" x14ac:dyDescent="0.2">
      <c r="E257" s="99"/>
      <c r="G257" s="99"/>
      <c r="I257" s="120"/>
      <c r="J257" s="120"/>
      <c r="K257" s="120"/>
      <c r="L257" s="120"/>
      <c r="AE257" s="82"/>
      <c r="AF257" s="82"/>
      <c r="AG257" s="82"/>
      <c r="AH257" s="82"/>
      <c r="AI257" s="82"/>
      <c r="AJ257" s="82"/>
      <c r="AK257" s="82"/>
      <c r="AL257" s="82"/>
      <c r="AM257" s="82"/>
      <c r="AN257" s="82"/>
      <c r="AO257" s="82"/>
      <c r="AP257" s="82"/>
      <c r="AQ257" s="82"/>
      <c r="AR257" s="82"/>
      <c r="AS257" s="82"/>
      <c r="AT257" s="82"/>
      <c r="AU257" s="82"/>
      <c r="AV257" s="82"/>
      <c r="AW257" s="82"/>
      <c r="AX257" s="82"/>
      <c r="AY257" s="82"/>
      <c r="AZ257" s="82"/>
      <c r="BA257" s="82"/>
      <c r="BB257" s="82"/>
      <c r="BC257" s="82"/>
      <c r="BD257" s="82"/>
      <c r="BE257" s="82"/>
      <c r="BF257" s="82"/>
      <c r="BG257" s="82"/>
      <c r="BH257" s="82"/>
      <c r="BI257" s="82"/>
      <c r="BJ257" s="82"/>
      <c r="BK257" s="82"/>
      <c r="BL257" s="82"/>
      <c r="BM257" s="82"/>
      <c r="BN257" s="82"/>
      <c r="BO257" s="82"/>
      <c r="BP257" s="82"/>
      <c r="BQ257" s="82"/>
      <c r="BR257" s="82"/>
      <c r="BS257" s="82"/>
      <c r="BT257" s="82"/>
      <c r="BU257" s="82"/>
      <c r="BV257" s="82"/>
      <c r="BW257" s="82"/>
      <c r="BX257" s="82"/>
    </row>
    <row r="258" spans="5:76" s="83" customFormat="1" x14ac:dyDescent="0.2">
      <c r="E258" s="99"/>
      <c r="G258" s="99"/>
      <c r="I258" s="120"/>
      <c r="J258" s="120"/>
      <c r="K258" s="120"/>
      <c r="L258" s="120"/>
      <c r="AE258" s="82"/>
      <c r="AF258" s="82"/>
      <c r="AG258" s="82"/>
      <c r="AH258" s="82"/>
      <c r="AI258" s="82"/>
      <c r="AJ258" s="82"/>
      <c r="AK258" s="82"/>
      <c r="AL258" s="82"/>
      <c r="AM258" s="82"/>
      <c r="AN258" s="82"/>
      <c r="AO258" s="82"/>
      <c r="AP258" s="82"/>
      <c r="AQ258" s="82"/>
      <c r="AR258" s="82"/>
      <c r="AS258" s="82"/>
      <c r="AT258" s="82"/>
      <c r="AU258" s="82"/>
      <c r="AV258" s="82"/>
      <c r="AW258" s="82"/>
      <c r="AX258" s="82"/>
      <c r="AY258" s="82"/>
      <c r="AZ258" s="82"/>
      <c r="BA258" s="82"/>
      <c r="BB258" s="82"/>
      <c r="BC258" s="82"/>
      <c r="BD258" s="82"/>
      <c r="BE258" s="82"/>
      <c r="BF258" s="82"/>
      <c r="BG258" s="82"/>
      <c r="BH258" s="82"/>
      <c r="BI258" s="82"/>
      <c r="BJ258" s="82"/>
      <c r="BK258" s="82"/>
      <c r="BL258" s="82"/>
      <c r="BM258" s="82"/>
      <c r="BN258" s="82"/>
      <c r="BO258" s="82"/>
      <c r="BP258" s="82"/>
      <c r="BQ258" s="82"/>
      <c r="BR258" s="82"/>
      <c r="BS258" s="82"/>
      <c r="BT258" s="82"/>
      <c r="BU258" s="82"/>
      <c r="BV258" s="82"/>
      <c r="BW258" s="82"/>
      <c r="BX258" s="82"/>
    </row>
    <row r="259" spans="5:76" s="83" customFormat="1" x14ac:dyDescent="0.2">
      <c r="E259" s="99"/>
      <c r="G259" s="99"/>
      <c r="I259" s="120"/>
      <c r="J259" s="120"/>
      <c r="K259" s="120"/>
      <c r="L259" s="120"/>
      <c r="AE259" s="82"/>
      <c r="AF259" s="82"/>
      <c r="AG259" s="82"/>
      <c r="AH259" s="82"/>
      <c r="AI259" s="82"/>
      <c r="AJ259" s="82"/>
      <c r="AK259" s="82"/>
      <c r="AL259" s="82"/>
      <c r="AM259" s="82"/>
      <c r="AN259" s="82"/>
      <c r="AO259" s="82"/>
      <c r="AP259" s="82"/>
      <c r="AQ259" s="82"/>
      <c r="AR259" s="82"/>
      <c r="AS259" s="82"/>
      <c r="AT259" s="82"/>
      <c r="AU259" s="82"/>
      <c r="AV259" s="82"/>
      <c r="AW259" s="82"/>
      <c r="AX259" s="82"/>
      <c r="AY259" s="82"/>
      <c r="AZ259" s="82"/>
      <c r="BA259" s="82"/>
      <c r="BB259" s="82"/>
      <c r="BC259" s="82"/>
      <c r="BD259" s="82"/>
      <c r="BE259" s="82"/>
      <c r="BF259" s="82"/>
      <c r="BG259" s="82"/>
      <c r="BH259" s="82"/>
      <c r="BI259" s="82"/>
      <c r="BJ259" s="82"/>
      <c r="BK259" s="82"/>
      <c r="BL259" s="82"/>
      <c r="BM259" s="82"/>
      <c r="BN259" s="82"/>
      <c r="BO259" s="82"/>
      <c r="BP259" s="82"/>
      <c r="BQ259" s="82"/>
      <c r="BR259" s="82"/>
      <c r="BS259" s="82"/>
      <c r="BT259" s="82"/>
      <c r="BU259" s="82"/>
      <c r="BV259" s="82"/>
      <c r="BW259" s="82"/>
      <c r="BX259" s="82"/>
    </row>
    <row r="260" spans="5:76" s="83" customFormat="1" x14ac:dyDescent="0.2">
      <c r="E260" s="99"/>
      <c r="G260" s="99"/>
      <c r="I260" s="120"/>
      <c r="J260" s="120"/>
      <c r="K260" s="120"/>
      <c r="L260" s="120"/>
      <c r="AE260" s="82"/>
      <c r="AF260" s="82"/>
      <c r="AG260" s="82"/>
      <c r="AH260" s="82"/>
      <c r="AI260" s="82"/>
      <c r="AJ260" s="82"/>
      <c r="AK260" s="82"/>
      <c r="AL260" s="82"/>
      <c r="AM260" s="82"/>
      <c r="AN260" s="82"/>
      <c r="AO260" s="82"/>
      <c r="AP260" s="82"/>
      <c r="AQ260" s="82"/>
      <c r="AR260" s="82"/>
      <c r="AS260" s="82"/>
      <c r="AT260" s="82"/>
      <c r="AU260" s="82"/>
      <c r="AV260" s="82"/>
      <c r="AW260" s="82"/>
      <c r="AX260" s="82"/>
      <c r="AY260" s="82"/>
      <c r="AZ260" s="82"/>
      <c r="BA260" s="82"/>
      <c r="BB260" s="82"/>
      <c r="BC260" s="82"/>
      <c r="BD260" s="82"/>
      <c r="BE260" s="82"/>
      <c r="BF260" s="82"/>
      <c r="BG260" s="82"/>
      <c r="BH260" s="82"/>
      <c r="BI260" s="82"/>
      <c r="BJ260" s="82"/>
      <c r="BK260" s="82"/>
      <c r="BL260" s="82"/>
      <c r="BM260" s="82"/>
      <c r="BN260" s="82"/>
      <c r="BO260" s="82"/>
      <c r="BP260" s="82"/>
      <c r="BQ260" s="82"/>
      <c r="BR260" s="82"/>
      <c r="BS260" s="82"/>
      <c r="BT260" s="82"/>
      <c r="BU260" s="82"/>
      <c r="BV260" s="82"/>
      <c r="BW260" s="82"/>
      <c r="BX260" s="82"/>
    </row>
    <row r="261" spans="5:76" s="83" customFormat="1" x14ac:dyDescent="0.2">
      <c r="E261" s="99"/>
      <c r="G261" s="99"/>
      <c r="I261" s="120"/>
      <c r="J261" s="120"/>
      <c r="K261" s="120"/>
      <c r="L261" s="120"/>
      <c r="AE261" s="82"/>
      <c r="AF261" s="82"/>
      <c r="AG261" s="82"/>
      <c r="AH261" s="82"/>
      <c r="AI261" s="82"/>
      <c r="AJ261" s="82"/>
      <c r="AK261" s="82"/>
      <c r="AL261" s="82"/>
      <c r="AM261" s="82"/>
      <c r="AN261" s="82"/>
      <c r="AO261" s="82"/>
      <c r="AP261" s="82"/>
      <c r="AQ261" s="82"/>
      <c r="AR261" s="82"/>
      <c r="AS261" s="82"/>
      <c r="AT261" s="82"/>
      <c r="AU261" s="82"/>
      <c r="AV261" s="82"/>
      <c r="AW261" s="82"/>
      <c r="AX261" s="82"/>
      <c r="AY261" s="82"/>
      <c r="AZ261" s="82"/>
      <c r="BA261" s="82"/>
      <c r="BB261" s="82"/>
      <c r="BC261" s="82"/>
      <c r="BD261" s="82"/>
      <c r="BE261" s="82"/>
      <c r="BF261" s="82"/>
      <c r="BG261" s="82"/>
      <c r="BH261" s="82"/>
      <c r="BI261" s="82"/>
      <c r="BJ261" s="82"/>
      <c r="BK261" s="82"/>
      <c r="BL261" s="82"/>
      <c r="BM261" s="82"/>
      <c r="BN261" s="82"/>
      <c r="BO261" s="82"/>
      <c r="BP261" s="82"/>
      <c r="BQ261" s="82"/>
      <c r="BR261" s="82"/>
      <c r="BS261" s="82"/>
      <c r="BT261" s="82"/>
      <c r="BU261" s="82"/>
      <c r="BV261" s="82"/>
      <c r="BW261" s="82"/>
      <c r="BX261" s="82"/>
    </row>
    <row r="262" spans="5:76" s="83" customFormat="1" x14ac:dyDescent="0.2">
      <c r="E262" s="99"/>
      <c r="G262" s="99"/>
      <c r="I262" s="120"/>
      <c r="J262" s="120"/>
      <c r="K262" s="120"/>
      <c r="L262" s="120"/>
      <c r="AE262" s="82"/>
      <c r="AF262" s="82"/>
      <c r="AG262" s="82"/>
      <c r="AH262" s="82"/>
      <c r="AI262" s="82"/>
      <c r="AJ262" s="82"/>
      <c r="AK262" s="82"/>
      <c r="AL262" s="82"/>
      <c r="AM262" s="82"/>
      <c r="AN262" s="82"/>
      <c r="AO262" s="82"/>
      <c r="AP262" s="82"/>
      <c r="AQ262" s="82"/>
      <c r="AR262" s="82"/>
      <c r="AS262" s="82"/>
      <c r="AT262" s="82"/>
      <c r="AU262" s="82"/>
      <c r="AV262" s="82"/>
      <c r="AW262" s="82"/>
      <c r="AX262" s="82"/>
      <c r="AY262" s="82"/>
      <c r="AZ262" s="82"/>
      <c r="BA262" s="82"/>
      <c r="BB262" s="82"/>
      <c r="BC262" s="82"/>
      <c r="BD262" s="82"/>
      <c r="BE262" s="82"/>
      <c r="BF262" s="82"/>
      <c r="BG262" s="82"/>
      <c r="BH262" s="82"/>
      <c r="BI262" s="82"/>
      <c r="BJ262" s="82"/>
      <c r="BK262" s="82"/>
      <c r="BL262" s="82"/>
      <c r="BM262" s="82"/>
      <c r="BN262" s="82"/>
      <c r="BO262" s="82"/>
      <c r="BP262" s="82"/>
      <c r="BQ262" s="82"/>
      <c r="BR262" s="82"/>
      <c r="BS262" s="82"/>
      <c r="BT262" s="82"/>
      <c r="BU262" s="82"/>
      <c r="BV262" s="82"/>
      <c r="BW262" s="82"/>
      <c r="BX262" s="82"/>
    </row>
    <row r="263" spans="5:76" s="83" customFormat="1" x14ac:dyDescent="0.2">
      <c r="E263" s="99"/>
      <c r="G263" s="99"/>
      <c r="I263" s="120"/>
      <c r="J263" s="120"/>
      <c r="K263" s="120"/>
      <c r="L263" s="120"/>
      <c r="AE263" s="82"/>
      <c r="AF263" s="82"/>
      <c r="AG263" s="82"/>
      <c r="AH263" s="82"/>
      <c r="AI263" s="82"/>
      <c r="AJ263" s="82"/>
      <c r="AK263" s="82"/>
      <c r="AL263" s="82"/>
      <c r="AM263" s="82"/>
      <c r="AN263" s="82"/>
      <c r="AO263" s="82"/>
      <c r="AP263" s="82"/>
      <c r="AQ263" s="82"/>
      <c r="AR263" s="82"/>
      <c r="AS263" s="82"/>
      <c r="AT263" s="82"/>
      <c r="AU263" s="82"/>
      <c r="AV263" s="82"/>
      <c r="AW263" s="82"/>
      <c r="AX263" s="82"/>
      <c r="AY263" s="82"/>
      <c r="AZ263" s="82"/>
      <c r="BA263" s="82"/>
      <c r="BB263" s="82"/>
      <c r="BC263" s="82"/>
      <c r="BD263" s="82"/>
      <c r="BE263" s="82"/>
      <c r="BF263" s="82"/>
      <c r="BG263" s="82"/>
      <c r="BH263" s="82"/>
      <c r="BI263" s="82"/>
      <c r="BJ263" s="82"/>
      <c r="BK263" s="82"/>
      <c r="BL263" s="82"/>
      <c r="BM263" s="82"/>
      <c r="BN263" s="82"/>
      <c r="BO263" s="82"/>
      <c r="BP263" s="82"/>
      <c r="BQ263" s="82"/>
      <c r="BR263" s="82"/>
      <c r="BS263" s="82"/>
      <c r="BT263" s="82"/>
      <c r="BU263" s="82"/>
      <c r="BV263" s="82"/>
      <c r="BW263" s="82"/>
      <c r="BX263" s="82"/>
    </row>
    <row r="264" spans="5:76" s="83" customFormat="1" x14ac:dyDescent="0.2">
      <c r="E264" s="99"/>
      <c r="G264" s="99"/>
      <c r="I264" s="120"/>
      <c r="J264" s="120"/>
      <c r="K264" s="120"/>
      <c r="L264" s="120"/>
      <c r="AE264" s="82"/>
      <c r="AF264" s="82"/>
      <c r="AG264" s="82"/>
      <c r="AH264" s="82"/>
      <c r="AI264" s="82"/>
      <c r="AJ264" s="82"/>
      <c r="AK264" s="82"/>
      <c r="AL264" s="82"/>
      <c r="AM264" s="82"/>
      <c r="AN264" s="82"/>
      <c r="AO264" s="82"/>
      <c r="AP264" s="82"/>
      <c r="AQ264" s="82"/>
      <c r="AR264" s="82"/>
      <c r="AS264" s="82"/>
      <c r="AT264" s="82"/>
      <c r="AU264" s="82"/>
      <c r="AV264" s="82"/>
      <c r="AW264" s="82"/>
      <c r="AX264" s="82"/>
      <c r="AY264" s="82"/>
      <c r="AZ264" s="82"/>
      <c r="BA264" s="82"/>
      <c r="BB264" s="82"/>
      <c r="BC264" s="82"/>
      <c r="BD264" s="82"/>
      <c r="BE264" s="82"/>
      <c r="BF264" s="82"/>
      <c r="BG264" s="82"/>
      <c r="BH264" s="82"/>
      <c r="BI264" s="82"/>
      <c r="BJ264" s="82"/>
      <c r="BK264" s="82"/>
      <c r="BL264" s="82"/>
      <c r="BM264" s="82"/>
      <c r="BN264" s="82"/>
      <c r="BO264" s="82"/>
      <c r="BP264" s="82"/>
      <c r="BQ264" s="82"/>
      <c r="BR264" s="82"/>
      <c r="BS264" s="82"/>
      <c r="BT264" s="82"/>
      <c r="BU264" s="82"/>
      <c r="BV264" s="82"/>
      <c r="BW264" s="82"/>
      <c r="BX264" s="82"/>
    </row>
    <row r="265" spans="5:76" s="83" customFormat="1" x14ac:dyDescent="0.2">
      <c r="E265" s="99"/>
      <c r="G265" s="99"/>
      <c r="I265" s="120"/>
      <c r="J265" s="120"/>
      <c r="K265" s="120"/>
      <c r="L265" s="120"/>
      <c r="AE265" s="82"/>
      <c r="AF265" s="82"/>
      <c r="AG265" s="82"/>
      <c r="AH265" s="82"/>
      <c r="AI265" s="82"/>
      <c r="AJ265" s="82"/>
      <c r="AK265" s="82"/>
      <c r="AL265" s="82"/>
      <c r="AM265" s="82"/>
      <c r="AN265" s="82"/>
      <c r="AO265" s="82"/>
      <c r="AP265" s="82"/>
      <c r="AQ265" s="82"/>
      <c r="AR265" s="82"/>
      <c r="AS265" s="82"/>
      <c r="AT265" s="82"/>
      <c r="AU265" s="82"/>
      <c r="AV265" s="82"/>
      <c r="AW265" s="82"/>
      <c r="AX265" s="82"/>
      <c r="AY265" s="82"/>
      <c r="AZ265" s="82"/>
      <c r="BA265" s="82"/>
      <c r="BB265" s="82"/>
      <c r="BC265" s="82"/>
      <c r="BD265" s="82"/>
      <c r="BE265" s="82"/>
      <c r="BF265" s="82"/>
      <c r="BG265" s="82"/>
      <c r="BH265" s="82"/>
      <c r="BI265" s="82"/>
      <c r="BJ265" s="82"/>
      <c r="BK265" s="82"/>
      <c r="BL265" s="82"/>
      <c r="BM265" s="82"/>
      <c r="BN265" s="82"/>
      <c r="BO265" s="82"/>
      <c r="BP265" s="82"/>
      <c r="BQ265" s="82"/>
      <c r="BR265" s="82"/>
      <c r="BS265" s="82"/>
      <c r="BT265" s="82"/>
      <c r="BU265" s="82"/>
      <c r="BV265" s="82"/>
      <c r="BW265" s="82"/>
      <c r="BX265" s="82"/>
    </row>
    <row r="266" spans="5:76" s="83" customFormat="1" x14ac:dyDescent="0.2">
      <c r="E266" s="99"/>
      <c r="G266" s="99"/>
      <c r="I266" s="120"/>
      <c r="J266" s="120"/>
      <c r="K266" s="120"/>
      <c r="L266" s="120"/>
      <c r="AE266" s="82"/>
      <c r="AF266" s="82"/>
      <c r="AG266" s="82"/>
      <c r="AH266" s="82"/>
      <c r="AI266" s="82"/>
      <c r="AJ266" s="82"/>
      <c r="AK266" s="82"/>
      <c r="AL266" s="82"/>
      <c r="AM266" s="82"/>
      <c r="AN266" s="82"/>
      <c r="AO266" s="82"/>
      <c r="AP266" s="82"/>
      <c r="AQ266" s="82"/>
      <c r="AR266" s="82"/>
      <c r="AS266" s="82"/>
      <c r="AT266" s="82"/>
      <c r="AU266" s="82"/>
      <c r="AV266" s="82"/>
      <c r="AW266" s="82"/>
      <c r="AX266" s="82"/>
      <c r="AY266" s="82"/>
      <c r="AZ266" s="82"/>
      <c r="BA266" s="82"/>
      <c r="BB266" s="82"/>
      <c r="BC266" s="82"/>
      <c r="BD266" s="82"/>
      <c r="BE266" s="82"/>
      <c r="BF266" s="82"/>
      <c r="BG266" s="82"/>
      <c r="BH266" s="82"/>
      <c r="BI266" s="82"/>
      <c r="BJ266" s="82"/>
      <c r="BK266" s="82"/>
      <c r="BL266" s="82"/>
      <c r="BM266" s="82"/>
      <c r="BN266" s="82"/>
      <c r="BO266" s="82"/>
      <c r="BP266" s="82"/>
      <c r="BQ266" s="82"/>
      <c r="BR266" s="82"/>
      <c r="BS266" s="82"/>
      <c r="BT266" s="82"/>
      <c r="BU266" s="82"/>
      <c r="BV266" s="82"/>
      <c r="BW266" s="82"/>
      <c r="BX266" s="82"/>
    </row>
    <row r="267" spans="5:76" s="83" customFormat="1" x14ac:dyDescent="0.2">
      <c r="E267" s="99"/>
      <c r="G267" s="99"/>
      <c r="I267" s="120"/>
      <c r="J267" s="120"/>
      <c r="K267" s="120"/>
      <c r="L267" s="120"/>
      <c r="AE267" s="82"/>
      <c r="AF267" s="82"/>
      <c r="AG267" s="82"/>
      <c r="AH267" s="82"/>
      <c r="AI267" s="82"/>
      <c r="AJ267" s="82"/>
      <c r="AK267" s="82"/>
      <c r="AL267" s="82"/>
      <c r="AM267" s="82"/>
      <c r="AN267" s="82"/>
      <c r="AO267" s="82"/>
      <c r="AP267" s="82"/>
      <c r="AQ267" s="82"/>
      <c r="AR267" s="82"/>
      <c r="AS267" s="82"/>
      <c r="AT267" s="82"/>
      <c r="AU267" s="82"/>
      <c r="AV267" s="82"/>
      <c r="AW267" s="82"/>
      <c r="AX267" s="82"/>
      <c r="AY267" s="82"/>
      <c r="AZ267" s="82"/>
      <c r="BA267" s="82"/>
      <c r="BB267" s="82"/>
      <c r="BC267" s="82"/>
      <c r="BD267" s="82"/>
      <c r="BE267" s="82"/>
      <c r="BF267" s="82"/>
      <c r="BG267" s="82"/>
      <c r="BH267" s="82"/>
      <c r="BI267" s="82"/>
      <c r="BJ267" s="82"/>
      <c r="BK267" s="82"/>
      <c r="BL267" s="82"/>
      <c r="BM267" s="82"/>
      <c r="BN267" s="82"/>
      <c r="BO267" s="82"/>
      <c r="BP267" s="82"/>
      <c r="BQ267" s="82"/>
      <c r="BR267" s="82"/>
      <c r="BS267" s="82"/>
      <c r="BT267" s="82"/>
      <c r="BU267" s="82"/>
      <c r="BV267" s="82"/>
      <c r="BW267" s="82"/>
      <c r="BX267" s="82"/>
    </row>
    <row r="268" spans="5:76" s="83" customFormat="1" x14ac:dyDescent="0.2">
      <c r="E268" s="99"/>
      <c r="G268" s="99"/>
      <c r="I268" s="120"/>
      <c r="J268" s="120"/>
      <c r="K268" s="120"/>
      <c r="L268" s="120"/>
      <c r="AE268" s="82"/>
      <c r="AF268" s="82"/>
      <c r="AG268" s="82"/>
      <c r="AH268" s="82"/>
      <c r="AI268" s="82"/>
      <c r="AJ268" s="82"/>
      <c r="AK268" s="82"/>
      <c r="AL268" s="82"/>
      <c r="AM268" s="82"/>
      <c r="AN268" s="82"/>
      <c r="AO268" s="82"/>
      <c r="AP268" s="82"/>
      <c r="AQ268" s="82"/>
      <c r="AR268" s="82"/>
      <c r="AS268" s="82"/>
      <c r="AT268" s="82"/>
      <c r="AU268" s="82"/>
      <c r="AV268" s="82"/>
      <c r="AW268" s="82"/>
      <c r="AX268" s="82"/>
      <c r="AY268" s="82"/>
      <c r="AZ268" s="82"/>
      <c r="BA268" s="82"/>
      <c r="BB268" s="82"/>
      <c r="BC268" s="82"/>
      <c r="BD268" s="82"/>
      <c r="BE268" s="82"/>
      <c r="BF268" s="82"/>
      <c r="BG268" s="82"/>
      <c r="BH268" s="82"/>
      <c r="BI268" s="82"/>
      <c r="BJ268" s="82"/>
      <c r="BK268" s="82"/>
      <c r="BL268" s="82"/>
      <c r="BM268" s="82"/>
      <c r="BN268" s="82"/>
      <c r="BO268" s="82"/>
      <c r="BP268" s="82"/>
      <c r="BQ268" s="82"/>
      <c r="BR268" s="82"/>
      <c r="BS268" s="82"/>
      <c r="BT268" s="82"/>
      <c r="BU268" s="82"/>
      <c r="BV268" s="82"/>
      <c r="BW268" s="82"/>
      <c r="BX268" s="82"/>
    </row>
    <row r="269" spans="5:76" s="83" customFormat="1" x14ac:dyDescent="0.2">
      <c r="E269" s="99"/>
      <c r="G269" s="99"/>
      <c r="I269" s="120"/>
      <c r="J269" s="120"/>
      <c r="K269" s="120"/>
      <c r="L269" s="120"/>
      <c r="AE269" s="82"/>
      <c r="AF269" s="82"/>
      <c r="AG269" s="82"/>
      <c r="AH269" s="82"/>
      <c r="AI269" s="82"/>
      <c r="AJ269" s="82"/>
      <c r="AK269" s="82"/>
      <c r="AL269" s="82"/>
      <c r="AM269" s="82"/>
      <c r="AN269" s="82"/>
      <c r="AO269" s="82"/>
      <c r="AP269" s="82"/>
      <c r="AQ269" s="82"/>
      <c r="AR269" s="82"/>
      <c r="AS269" s="82"/>
      <c r="AT269" s="82"/>
      <c r="AU269" s="82"/>
      <c r="AV269" s="82"/>
      <c r="AW269" s="82"/>
      <c r="AX269" s="82"/>
      <c r="AY269" s="82"/>
      <c r="AZ269" s="82"/>
      <c r="BA269" s="82"/>
      <c r="BB269" s="82"/>
      <c r="BC269" s="82"/>
      <c r="BD269" s="82"/>
      <c r="BE269" s="82"/>
      <c r="BF269" s="82"/>
      <c r="BG269" s="82"/>
      <c r="BH269" s="82"/>
      <c r="BI269" s="82"/>
      <c r="BJ269" s="82"/>
      <c r="BK269" s="82"/>
      <c r="BL269" s="82"/>
      <c r="BM269" s="82"/>
      <c r="BN269" s="82"/>
      <c r="BO269" s="82"/>
      <c r="BP269" s="82"/>
      <c r="BQ269" s="82"/>
      <c r="BR269" s="82"/>
      <c r="BS269" s="82"/>
      <c r="BT269" s="82"/>
      <c r="BU269" s="82"/>
      <c r="BV269" s="82"/>
      <c r="BW269" s="82"/>
      <c r="BX269" s="82"/>
    </row>
    <row r="270" spans="5:76" s="83" customFormat="1" x14ac:dyDescent="0.2">
      <c r="E270" s="99"/>
      <c r="G270" s="99"/>
      <c r="I270" s="120"/>
      <c r="J270" s="120"/>
      <c r="K270" s="120"/>
      <c r="L270" s="120"/>
      <c r="AE270" s="82"/>
      <c r="AF270" s="82"/>
      <c r="AG270" s="82"/>
      <c r="AH270" s="82"/>
      <c r="AI270" s="82"/>
      <c r="AJ270" s="82"/>
      <c r="AK270" s="82"/>
      <c r="AL270" s="82"/>
      <c r="AM270" s="82"/>
      <c r="AN270" s="82"/>
      <c r="AO270" s="82"/>
      <c r="AP270" s="82"/>
      <c r="AQ270" s="82"/>
      <c r="AR270" s="82"/>
      <c r="AS270" s="82"/>
      <c r="AT270" s="82"/>
      <c r="AU270" s="82"/>
      <c r="AV270" s="82"/>
      <c r="AW270" s="82"/>
      <c r="AX270" s="82"/>
      <c r="AY270" s="82"/>
      <c r="AZ270" s="82"/>
      <c r="BA270" s="82"/>
      <c r="BB270" s="82"/>
      <c r="BC270" s="82"/>
      <c r="BD270" s="82"/>
      <c r="BE270" s="82"/>
      <c r="BF270" s="82"/>
      <c r="BG270" s="82"/>
      <c r="BH270" s="82"/>
      <c r="BI270" s="82"/>
      <c r="BJ270" s="82"/>
      <c r="BK270" s="82"/>
      <c r="BL270" s="82"/>
      <c r="BM270" s="82"/>
      <c r="BN270" s="82"/>
      <c r="BO270" s="82"/>
      <c r="BP270" s="82"/>
      <c r="BQ270" s="82"/>
      <c r="BR270" s="82"/>
      <c r="BS270" s="82"/>
      <c r="BT270" s="82"/>
      <c r="BU270" s="82"/>
      <c r="BV270" s="82"/>
      <c r="BW270" s="82"/>
      <c r="BX270" s="82"/>
    </row>
    <row r="271" spans="5:76" s="83" customFormat="1" x14ac:dyDescent="0.2">
      <c r="E271" s="99"/>
      <c r="G271" s="99"/>
      <c r="I271" s="120"/>
      <c r="J271" s="120"/>
      <c r="K271" s="120"/>
      <c r="L271" s="120"/>
      <c r="AE271" s="82"/>
      <c r="AF271" s="82"/>
      <c r="AG271" s="82"/>
      <c r="AH271" s="82"/>
      <c r="AI271" s="82"/>
      <c r="AJ271" s="82"/>
      <c r="AK271" s="82"/>
      <c r="AL271" s="82"/>
      <c r="AM271" s="82"/>
      <c r="AN271" s="82"/>
      <c r="AO271" s="82"/>
      <c r="AP271" s="82"/>
      <c r="AQ271" s="82"/>
      <c r="AR271" s="82"/>
      <c r="AS271" s="82"/>
      <c r="AT271" s="82"/>
      <c r="AU271" s="82"/>
      <c r="AV271" s="82"/>
      <c r="AW271" s="82"/>
      <c r="AX271" s="82"/>
      <c r="AY271" s="82"/>
      <c r="AZ271" s="82"/>
      <c r="BA271" s="82"/>
      <c r="BB271" s="82"/>
      <c r="BC271" s="82"/>
      <c r="BD271" s="82"/>
      <c r="BE271" s="82"/>
      <c r="BF271" s="82"/>
      <c r="BG271" s="82"/>
      <c r="BH271" s="82"/>
      <c r="BI271" s="82"/>
      <c r="BJ271" s="82"/>
      <c r="BK271" s="82"/>
      <c r="BL271" s="82"/>
      <c r="BM271" s="82"/>
      <c r="BN271" s="82"/>
      <c r="BO271" s="82"/>
      <c r="BP271" s="82"/>
      <c r="BQ271" s="82"/>
      <c r="BR271" s="82"/>
      <c r="BS271" s="82"/>
      <c r="BT271" s="82"/>
      <c r="BU271" s="82"/>
      <c r="BV271" s="82"/>
      <c r="BW271" s="82"/>
      <c r="BX271" s="82"/>
    </row>
    <row r="272" spans="5:76" s="83" customFormat="1" x14ac:dyDescent="0.2">
      <c r="E272" s="99"/>
      <c r="G272" s="99"/>
      <c r="I272" s="120"/>
      <c r="J272" s="120"/>
      <c r="K272" s="120"/>
      <c r="L272" s="120"/>
      <c r="AE272" s="82"/>
      <c r="AF272" s="82"/>
      <c r="AG272" s="82"/>
      <c r="AH272" s="82"/>
      <c r="AI272" s="82"/>
      <c r="AJ272" s="82"/>
      <c r="AK272" s="82"/>
      <c r="AL272" s="82"/>
      <c r="AM272" s="82"/>
      <c r="AN272" s="82"/>
      <c r="AO272" s="82"/>
      <c r="AP272" s="82"/>
      <c r="AQ272" s="82"/>
      <c r="AR272" s="82"/>
      <c r="AS272" s="82"/>
      <c r="AT272" s="82"/>
      <c r="AU272" s="82"/>
      <c r="AV272" s="82"/>
      <c r="AW272" s="82"/>
      <c r="AX272" s="82"/>
      <c r="AY272" s="82"/>
      <c r="AZ272" s="82"/>
      <c r="BA272" s="82"/>
      <c r="BB272" s="82"/>
      <c r="BC272" s="82"/>
      <c r="BD272" s="82"/>
      <c r="BE272" s="82"/>
      <c r="BF272" s="82"/>
      <c r="BG272" s="82"/>
      <c r="BH272" s="82"/>
      <c r="BI272" s="82"/>
      <c r="BJ272" s="82"/>
      <c r="BK272" s="82"/>
      <c r="BL272" s="82"/>
      <c r="BM272" s="82"/>
      <c r="BN272" s="82"/>
      <c r="BO272" s="82"/>
      <c r="BP272" s="82"/>
      <c r="BQ272" s="82"/>
      <c r="BR272" s="82"/>
      <c r="BS272" s="82"/>
      <c r="BT272" s="82"/>
      <c r="BU272" s="82"/>
      <c r="BV272" s="82"/>
      <c r="BW272" s="82"/>
      <c r="BX272" s="82"/>
    </row>
    <row r="273" spans="5:76" s="83" customFormat="1" x14ac:dyDescent="0.2">
      <c r="E273" s="99"/>
      <c r="G273" s="99"/>
      <c r="I273" s="120"/>
      <c r="J273" s="120"/>
      <c r="K273" s="120"/>
      <c r="L273" s="120"/>
      <c r="AE273" s="82"/>
      <c r="AF273" s="82"/>
      <c r="AG273" s="82"/>
      <c r="AH273" s="82"/>
      <c r="AI273" s="82"/>
      <c r="AJ273" s="82"/>
      <c r="AK273" s="82"/>
      <c r="AL273" s="82"/>
      <c r="AM273" s="82"/>
      <c r="AN273" s="82"/>
      <c r="AO273" s="82"/>
      <c r="AP273" s="82"/>
      <c r="AQ273" s="82"/>
      <c r="AR273" s="82"/>
      <c r="AS273" s="82"/>
      <c r="AT273" s="82"/>
      <c r="AU273" s="82"/>
      <c r="AV273" s="82"/>
      <c r="AW273" s="82"/>
      <c r="AX273" s="82"/>
      <c r="AY273" s="82"/>
      <c r="AZ273" s="82"/>
      <c r="BA273" s="82"/>
      <c r="BB273" s="82"/>
      <c r="BC273" s="82"/>
      <c r="BD273" s="82"/>
      <c r="BE273" s="82"/>
      <c r="BF273" s="82"/>
      <c r="BG273" s="82"/>
      <c r="BH273" s="82"/>
      <c r="BI273" s="82"/>
      <c r="BJ273" s="82"/>
      <c r="BK273" s="82"/>
      <c r="BL273" s="82"/>
      <c r="BM273" s="82"/>
      <c r="BN273" s="82"/>
      <c r="BO273" s="82"/>
      <c r="BP273" s="82"/>
      <c r="BQ273" s="82"/>
      <c r="BR273" s="82"/>
      <c r="BS273" s="82"/>
      <c r="BT273" s="82"/>
      <c r="BU273" s="82"/>
      <c r="BV273" s="82"/>
      <c r="BW273" s="82"/>
      <c r="BX273" s="82"/>
    </row>
    <row r="274" spans="5:76" s="83" customFormat="1" x14ac:dyDescent="0.2">
      <c r="E274" s="99"/>
      <c r="G274" s="99"/>
      <c r="I274" s="120"/>
      <c r="J274" s="120"/>
      <c r="K274" s="120"/>
      <c r="L274" s="120"/>
      <c r="AE274" s="82"/>
      <c r="AF274" s="82"/>
      <c r="AG274" s="82"/>
      <c r="AH274" s="82"/>
      <c r="AI274" s="82"/>
      <c r="AJ274" s="82"/>
      <c r="AK274" s="82"/>
      <c r="AL274" s="82"/>
      <c r="AM274" s="82"/>
      <c r="AN274" s="82"/>
      <c r="AO274" s="82"/>
      <c r="AP274" s="82"/>
      <c r="AQ274" s="82"/>
      <c r="AR274" s="82"/>
      <c r="AS274" s="82"/>
      <c r="AT274" s="82"/>
      <c r="AU274" s="82"/>
      <c r="AV274" s="82"/>
      <c r="AW274" s="82"/>
      <c r="AX274" s="82"/>
      <c r="AY274" s="82"/>
      <c r="AZ274" s="82"/>
      <c r="BA274" s="82"/>
      <c r="BB274" s="82"/>
      <c r="BC274" s="82"/>
      <c r="BD274" s="82"/>
      <c r="BE274" s="82"/>
      <c r="BF274" s="82"/>
      <c r="BG274" s="82"/>
      <c r="BH274" s="82"/>
      <c r="BI274" s="82"/>
      <c r="BJ274" s="82"/>
      <c r="BK274" s="82"/>
      <c r="BL274" s="82"/>
      <c r="BM274" s="82"/>
      <c r="BN274" s="82"/>
      <c r="BO274" s="82"/>
      <c r="BP274" s="82"/>
      <c r="BQ274" s="82"/>
      <c r="BR274" s="82"/>
      <c r="BS274" s="82"/>
      <c r="BT274" s="82"/>
      <c r="BU274" s="82"/>
      <c r="BV274" s="82"/>
      <c r="BW274" s="82"/>
      <c r="BX274" s="82"/>
    </row>
    <row r="275" spans="5:76" s="83" customFormat="1" x14ac:dyDescent="0.2">
      <c r="E275" s="99"/>
      <c r="G275" s="99"/>
      <c r="I275" s="120"/>
      <c r="J275" s="120"/>
      <c r="K275" s="120"/>
      <c r="L275" s="120"/>
      <c r="AE275" s="82"/>
      <c r="AF275" s="82"/>
      <c r="AG275" s="82"/>
      <c r="AH275" s="82"/>
      <c r="AI275" s="82"/>
      <c r="AJ275" s="82"/>
      <c r="AK275" s="82"/>
      <c r="AL275" s="82"/>
      <c r="AM275" s="82"/>
      <c r="AN275" s="82"/>
      <c r="AO275" s="82"/>
      <c r="AP275" s="82"/>
      <c r="AQ275" s="82"/>
      <c r="AR275" s="82"/>
      <c r="AS275" s="82"/>
      <c r="AT275" s="82"/>
      <c r="AU275" s="82"/>
      <c r="AV275" s="82"/>
      <c r="AW275" s="82"/>
      <c r="AX275" s="82"/>
      <c r="AY275" s="82"/>
      <c r="AZ275" s="82"/>
      <c r="BA275" s="82"/>
      <c r="BB275" s="82"/>
      <c r="BC275" s="82"/>
      <c r="BD275" s="82"/>
      <c r="BE275" s="82"/>
      <c r="BF275" s="82"/>
      <c r="BG275" s="82"/>
      <c r="BH275" s="82"/>
      <c r="BI275" s="82"/>
      <c r="BJ275" s="82"/>
      <c r="BK275" s="82"/>
      <c r="BL275" s="82"/>
      <c r="BM275" s="82"/>
      <c r="BN275" s="82"/>
      <c r="BO275" s="82"/>
      <c r="BP275" s="82"/>
      <c r="BQ275" s="82"/>
      <c r="BR275" s="82"/>
      <c r="BS275" s="82"/>
      <c r="BT275" s="82"/>
      <c r="BU275" s="82"/>
      <c r="BV275" s="82"/>
      <c r="BW275" s="82"/>
      <c r="BX275" s="82"/>
    </row>
    <row r="276" spans="5:76" s="83" customFormat="1" x14ac:dyDescent="0.2">
      <c r="E276" s="99"/>
      <c r="G276" s="99"/>
      <c r="I276" s="120"/>
      <c r="J276" s="120"/>
      <c r="K276" s="120"/>
      <c r="L276" s="120"/>
      <c r="AE276" s="82"/>
      <c r="AF276" s="82"/>
      <c r="AG276" s="82"/>
      <c r="AH276" s="82"/>
      <c r="AI276" s="82"/>
      <c r="AJ276" s="82"/>
      <c r="AK276" s="82"/>
      <c r="AL276" s="82"/>
      <c r="AM276" s="82"/>
      <c r="AN276" s="82"/>
      <c r="AO276" s="82"/>
      <c r="AP276" s="82"/>
      <c r="AQ276" s="82"/>
      <c r="AR276" s="82"/>
      <c r="AS276" s="82"/>
      <c r="AT276" s="82"/>
      <c r="AU276" s="82"/>
      <c r="AV276" s="82"/>
      <c r="AW276" s="82"/>
      <c r="AX276" s="82"/>
      <c r="AY276" s="82"/>
      <c r="AZ276" s="82"/>
      <c r="BA276" s="82"/>
      <c r="BB276" s="82"/>
      <c r="BC276" s="82"/>
      <c r="BD276" s="82"/>
      <c r="BE276" s="82"/>
      <c r="BF276" s="82"/>
      <c r="BG276" s="82"/>
      <c r="BH276" s="82"/>
      <c r="BI276" s="82"/>
      <c r="BJ276" s="82"/>
      <c r="BK276" s="82"/>
      <c r="BL276" s="82"/>
      <c r="BM276" s="82"/>
      <c r="BN276" s="82"/>
      <c r="BO276" s="82"/>
      <c r="BP276" s="82"/>
      <c r="BQ276" s="82"/>
      <c r="BR276" s="82"/>
      <c r="BS276" s="82"/>
      <c r="BT276" s="82"/>
      <c r="BU276" s="82"/>
      <c r="BV276" s="82"/>
      <c r="BW276" s="82"/>
      <c r="BX276" s="82"/>
    </row>
    <row r="277" spans="5:76" s="83" customFormat="1" x14ac:dyDescent="0.2">
      <c r="E277" s="99"/>
      <c r="G277" s="99"/>
      <c r="I277" s="120"/>
      <c r="J277" s="120"/>
      <c r="K277" s="120"/>
      <c r="L277" s="120"/>
      <c r="AE277" s="82"/>
      <c r="AF277" s="82"/>
      <c r="AG277" s="82"/>
      <c r="AH277" s="82"/>
      <c r="AI277" s="82"/>
      <c r="AJ277" s="82"/>
      <c r="AK277" s="82"/>
      <c r="AL277" s="82"/>
      <c r="AM277" s="82"/>
      <c r="AN277" s="82"/>
      <c r="AO277" s="82"/>
      <c r="AP277" s="82"/>
      <c r="AQ277" s="82"/>
      <c r="AR277" s="82"/>
      <c r="AS277" s="82"/>
      <c r="AT277" s="82"/>
      <c r="AU277" s="82"/>
      <c r="AV277" s="82"/>
      <c r="AW277" s="82"/>
      <c r="AX277" s="82"/>
      <c r="AY277" s="82"/>
      <c r="AZ277" s="82"/>
      <c r="BA277" s="82"/>
      <c r="BB277" s="82"/>
      <c r="BC277" s="82"/>
      <c r="BD277" s="82"/>
      <c r="BE277" s="82"/>
      <c r="BF277" s="82"/>
      <c r="BG277" s="82"/>
      <c r="BH277" s="82"/>
      <c r="BI277" s="82"/>
      <c r="BJ277" s="82"/>
      <c r="BK277" s="82"/>
      <c r="BL277" s="82"/>
      <c r="BM277" s="82"/>
      <c r="BN277" s="82"/>
      <c r="BO277" s="82"/>
      <c r="BP277" s="82"/>
      <c r="BQ277" s="82"/>
      <c r="BR277" s="82"/>
      <c r="BS277" s="82"/>
      <c r="BT277" s="82"/>
      <c r="BU277" s="82"/>
      <c r="BV277" s="82"/>
      <c r="BW277" s="82"/>
      <c r="BX277" s="82"/>
    </row>
    <row r="278" spans="5:76" s="83" customFormat="1" x14ac:dyDescent="0.2">
      <c r="E278" s="99"/>
      <c r="G278" s="99"/>
      <c r="I278" s="120"/>
      <c r="J278" s="120"/>
      <c r="K278" s="120"/>
      <c r="L278" s="120"/>
      <c r="AE278" s="82"/>
      <c r="AF278" s="82"/>
      <c r="AG278" s="82"/>
      <c r="AH278" s="82"/>
      <c r="AI278" s="82"/>
      <c r="AJ278" s="82"/>
      <c r="AK278" s="82"/>
      <c r="AL278" s="82"/>
      <c r="AM278" s="82"/>
      <c r="AN278" s="82"/>
      <c r="AO278" s="82"/>
      <c r="AP278" s="82"/>
      <c r="AQ278" s="82"/>
      <c r="AR278" s="82"/>
      <c r="AS278" s="82"/>
      <c r="AT278" s="82"/>
      <c r="AU278" s="82"/>
      <c r="AV278" s="82"/>
      <c r="AW278" s="82"/>
      <c r="AX278" s="82"/>
      <c r="AY278" s="82"/>
      <c r="AZ278" s="82"/>
      <c r="BA278" s="82"/>
      <c r="BB278" s="82"/>
      <c r="BC278" s="82"/>
      <c r="BD278" s="82"/>
      <c r="BE278" s="82"/>
      <c r="BF278" s="82"/>
      <c r="BG278" s="82"/>
      <c r="BH278" s="82"/>
      <c r="BI278" s="82"/>
      <c r="BJ278" s="82"/>
      <c r="BK278" s="82"/>
      <c r="BL278" s="82"/>
      <c r="BM278" s="82"/>
      <c r="BN278" s="82"/>
      <c r="BO278" s="82"/>
      <c r="BP278" s="82"/>
      <c r="BQ278" s="82"/>
      <c r="BR278" s="82"/>
      <c r="BS278" s="82"/>
      <c r="BT278" s="82"/>
      <c r="BU278" s="82"/>
      <c r="BV278" s="82"/>
      <c r="BW278" s="82"/>
      <c r="BX278" s="82"/>
    </row>
    <row r="279" spans="5:76" s="83" customFormat="1" x14ac:dyDescent="0.2">
      <c r="E279" s="99"/>
      <c r="G279" s="99"/>
      <c r="I279" s="120"/>
      <c r="J279" s="120"/>
      <c r="K279" s="120"/>
      <c r="L279" s="120"/>
      <c r="AE279" s="82"/>
      <c r="AF279" s="82"/>
      <c r="AG279" s="82"/>
      <c r="AH279" s="82"/>
      <c r="AI279" s="82"/>
      <c r="AJ279" s="82"/>
      <c r="AK279" s="82"/>
      <c r="AL279" s="82"/>
      <c r="AM279" s="82"/>
      <c r="AN279" s="82"/>
      <c r="AO279" s="82"/>
      <c r="AP279" s="82"/>
      <c r="AQ279" s="82"/>
      <c r="AR279" s="82"/>
      <c r="AS279" s="82"/>
      <c r="AT279" s="82"/>
      <c r="AU279" s="82"/>
      <c r="AV279" s="82"/>
      <c r="AW279" s="82"/>
      <c r="AX279" s="82"/>
      <c r="AY279" s="82"/>
      <c r="AZ279" s="82"/>
      <c r="BA279" s="82"/>
      <c r="BB279" s="82"/>
      <c r="BC279" s="82"/>
      <c r="BD279" s="82"/>
      <c r="BE279" s="82"/>
      <c r="BF279" s="82"/>
      <c r="BG279" s="82"/>
      <c r="BH279" s="82"/>
      <c r="BI279" s="82"/>
      <c r="BJ279" s="82"/>
      <c r="BK279" s="82"/>
      <c r="BL279" s="82"/>
      <c r="BM279" s="82"/>
      <c r="BN279" s="82"/>
      <c r="BO279" s="82"/>
      <c r="BP279" s="82"/>
      <c r="BQ279" s="82"/>
      <c r="BR279" s="82"/>
      <c r="BS279" s="82"/>
      <c r="BT279" s="82"/>
      <c r="BU279" s="82"/>
      <c r="BV279" s="82"/>
      <c r="BW279" s="82"/>
      <c r="BX279" s="82"/>
    </row>
    <row r="280" spans="5:76" s="83" customFormat="1" x14ac:dyDescent="0.2">
      <c r="E280" s="99"/>
      <c r="G280" s="99"/>
      <c r="I280" s="120"/>
      <c r="J280" s="120"/>
      <c r="K280" s="120"/>
      <c r="L280" s="120"/>
      <c r="AE280" s="82"/>
      <c r="AF280" s="82"/>
      <c r="AG280" s="82"/>
      <c r="AH280" s="82"/>
      <c r="AI280" s="82"/>
      <c r="AJ280" s="82"/>
      <c r="AK280" s="82"/>
      <c r="AL280" s="82"/>
      <c r="AM280" s="82"/>
      <c r="AN280" s="82"/>
      <c r="AO280" s="82"/>
      <c r="AP280" s="82"/>
      <c r="AQ280" s="82"/>
      <c r="AR280" s="82"/>
      <c r="AS280" s="82"/>
      <c r="AT280" s="82"/>
      <c r="AU280" s="82"/>
      <c r="AV280" s="82"/>
      <c r="AW280" s="82"/>
      <c r="AX280" s="82"/>
      <c r="AY280" s="82"/>
      <c r="AZ280" s="82"/>
      <c r="BA280" s="82"/>
      <c r="BB280" s="82"/>
      <c r="BC280" s="82"/>
      <c r="BD280" s="82"/>
      <c r="BE280" s="82"/>
      <c r="BF280" s="82"/>
      <c r="BG280" s="82"/>
      <c r="BH280" s="82"/>
      <c r="BI280" s="82"/>
      <c r="BJ280" s="82"/>
      <c r="BK280" s="82"/>
      <c r="BL280" s="82"/>
      <c r="BM280" s="82"/>
      <c r="BN280" s="82"/>
      <c r="BO280" s="82"/>
      <c r="BP280" s="82"/>
      <c r="BQ280" s="82"/>
      <c r="BR280" s="82"/>
      <c r="BS280" s="82"/>
      <c r="BT280" s="82"/>
      <c r="BU280" s="82"/>
      <c r="BV280" s="82"/>
      <c r="BW280" s="82"/>
      <c r="BX280" s="82"/>
    </row>
    <row r="281" spans="5:76" s="83" customFormat="1" x14ac:dyDescent="0.2">
      <c r="E281" s="99"/>
      <c r="G281" s="99"/>
      <c r="I281" s="120"/>
      <c r="J281" s="120"/>
      <c r="K281" s="120"/>
      <c r="L281" s="120"/>
      <c r="AE281" s="82"/>
      <c r="AF281" s="82"/>
      <c r="AG281" s="82"/>
      <c r="AH281" s="82"/>
      <c r="AI281" s="82"/>
      <c r="AJ281" s="82"/>
      <c r="AK281" s="82"/>
      <c r="AL281" s="82"/>
      <c r="AM281" s="82"/>
      <c r="AN281" s="82"/>
      <c r="AO281" s="82"/>
      <c r="AP281" s="82"/>
      <c r="AQ281" s="82"/>
      <c r="AR281" s="82"/>
      <c r="AS281" s="82"/>
      <c r="AT281" s="82"/>
      <c r="AU281" s="82"/>
      <c r="AV281" s="82"/>
      <c r="AW281" s="82"/>
      <c r="AX281" s="82"/>
      <c r="AY281" s="82"/>
      <c r="AZ281" s="82"/>
      <c r="BA281" s="82"/>
      <c r="BB281" s="82"/>
      <c r="BC281" s="82"/>
      <c r="BD281" s="82"/>
      <c r="BE281" s="82"/>
      <c r="BF281" s="82"/>
      <c r="BG281" s="82"/>
      <c r="BH281" s="82"/>
      <c r="BI281" s="82"/>
      <c r="BJ281" s="82"/>
      <c r="BK281" s="82"/>
      <c r="BL281" s="82"/>
      <c r="BM281" s="82"/>
      <c r="BN281" s="82"/>
      <c r="BO281" s="82"/>
      <c r="BP281" s="82"/>
      <c r="BQ281" s="82"/>
      <c r="BR281" s="82"/>
      <c r="BS281" s="82"/>
      <c r="BT281" s="82"/>
      <c r="BU281" s="82"/>
      <c r="BV281" s="82"/>
      <c r="BW281" s="82"/>
      <c r="BX281" s="82"/>
    </row>
    <row r="282" spans="5:76" s="83" customFormat="1" x14ac:dyDescent="0.2">
      <c r="E282" s="99"/>
      <c r="G282" s="99"/>
      <c r="I282" s="120"/>
      <c r="J282" s="120"/>
      <c r="K282" s="120"/>
      <c r="L282" s="120"/>
      <c r="AE282" s="82"/>
      <c r="AF282" s="82"/>
      <c r="AG282" s="82"/>
      <c r="AH282" s="82"/>
      <c r="AI282" s="82"/>
      <c r="AJ282" s="82"/>
      <c r="AK282" s="82"/>
      <c r="AL282" s="82"/>
      <c r="AM282" s="82"/>
      <c r="AN282" s="82"/>
      <c r="AO282" s="82"/>
      <c r="AP282" s="82"/>
      <c r="AQ282" s="82"/>
      <c r="AR282" s="82"/>
      <c r="AS282" s="82"/>
      <c r="AT282" s="82"/>
      <c r="AU282" s="82"/>
      <c r="AV282" s="82"/>
      <c r="AW282" s="82"/>
      <c r="AX282" s="82"/>
      <c r="AY282" s="82"/>
      <c r="AZ282" s="82"/>
      <c r="BA282" s="82"/>
      <c r="BB282" s="82"/>
      <c r="BC282" s="82"/>
      <c r="BD282" s="82"/>
      <c r="BE282" s="82"/>
      <c r="BF282" s="82"/>
      <c r="BG282" s="82"/>
      <c r="BH282" s="82"/>
      <c r="BI282" s="82"/>
      <c r="BJ282" s="82"/>
      <c r="BK282" s="82"/>
      <c r="BL282" s="82"/>
      <c r="BM282" s="82"/>
      <c r="BN282" s="82"/>
      <c r="BO282" s="82"/>
      <c r="BP282" s="82"/>
      <c r="BQ282" s="82"/>
      <c r="BR282" s="82"/>
      <c r="BS282" s="82"/>
      <c r="BT282" s="82"/>
      <c r="BU282" s="82"/>
      <c r="BV282" s="82"/>
      <c r="BW282" s="82"/>
      <c r="BX282" s="82"/>
    </row>
    <row r="283" spans="5:76" s="83" customFormat="1" x14ac:dyDescent="0.2">
      <c r="E283" s="99"/>
      <c r="G283" s="99"/>
      <c r="I283" s="120"/>
      <c r="J283" s="120"/>
      <c r="K283" s="120"/>
      <c r="L283" s="120"/>
      <c r="AE283" s="82"/>
      <c r="AF283" s="82"/>
      <c r="AG283" s="82"/>
      <c r="AH283" s="82"/>
      <c r="AI283" s="82"/>
      <c r="AJ283" s="82"/>
      <c r="AK283" s="82"/>
      <c r="AL283" s="82"/>
      <c r="AM283" s="82"/>
      <c r="AN283" s="82"/>
      <c r="AO283" s="82"/>
      <c r="AP283" s="82"/>
      <c r="AQ283" s="82"/>
      <c r="AR283" s="82"/>
      <c r="AS283" s="82"/>
      <c r="AT283" s="82"/>
      <c r="AU283" s="82"/>
      <c r="AV283" s="82"/>
      <c r="AW283" s="82"/>
      <c r="AX283" s="82"/>
      <c r="AY283" s="82"/>
      <c r="AZ283" s="82"/>
      <c r="BA283" s="82"/>
      <c r="BB283" s="82"/>
      <c r="BC283" s="82"/>
      <c r="BD283" s="82"/>
      <c r="BE283" s="82"/>
      <c r="BF283" s="82"/>
      <c r="BG283" s="82"/>
      <c r="BH283" s="82"/>
      <c r="BI283" s="82"/>
      <c r="BJ283" s="82"/>
      <c r="BK283" s="82"/>
      <c r="BL283" s="82"/>
      <c r="BM283" s="82"/>
      <c r="BN283" s="82"/>
      <c r="BO283" s="82"/>
      <c r="BP283" s="82"/>
      <c r="BQ283" s="82"/>
      <c r="BR283" s="82"/>
      <c r="BS283" s="82"/>
      <c r="BT283" s="82"/>
      <c r="BU283" s="82"/>
      <c r="BV283" s="82"/>
      <c r="BW283" s="82"/>
      <c r="BX283" s="82"/>
    </row>
    <row r="284" spans="5:76" s="83" customFormat="1" x14ac:dyDescent="0.2">
      <c r="E284" s="99"/>
      <c r="G284" s="99"/>
      <c r="I284" s="120"/>
      <c r="J284" s="120"/>
      <c r="K284" s="120"/>
      <c r="L284" s="120"/>
      <c r="AE284" s="82"/>
      <c r="AF284" s="82"/>
      <c r="AG284" s="82"/>
      <c r="AH284" s="82"/>
      <c r="AI284" s="82"/>
      <c r="AJ284" s="82"/>
      <c r="AK284" s="82"/>
      <c r="AL284" s="82"/>
      <c r="AM284" s="82"/>
      <c r="AN284" s="82"/>
      <c r="AO284" s="82"/>
      <c r="AP284" s="82"/>
      <c r="AQ284" s="82"/>
      <c r="AR284" s="82"/>
      <c r="AS284" s="82"/>
      <c r="AT284" s="82"/>
      <c r="AU284" s="82"/>
      <c r="AV284" s="82"/>
      <c r="AW284" s="82"/>
      <c r="AX284" s="82"/>
      <c r="AY284" s="82"/>
      <c r="AZ284" s="82"/>
      <c r="BA284" s="82"/>
      <c r="BB284" s="82"/>
      <c r="BC284" s="82"/>
      <c r="BD284" s="82"/>
      <c r="BE284" s="82"/>
      <c r="BF284" s="82"/>
      <c r="BG284" s="82"/>
      <c r="BH284" s="82"/>
      <c r="BI284" s="82"/>
      <c r="BJ284" s="82"/>
      <c r="BK284" s="82"/>
      <c r="BL284" s="82"/>
      <c r="BM284" s="82"/>
      <c r="BN284" s="82"/>
      <c r="BO284" s="82"/>
      <c r="BP284" s="82"/>
      <c r="BQ284" s="82"/>
      <c r="BR284" s="82"/>
      <c r="BS284" s="82"/>
      <c r="BT284" s="82"/>
      <c r="BU284" s="82"/>
      <c r="BV284" s="82"/>
      <c r="BW284" s="82"/>
      <c r="BX284" s="82"/>
    </row>
    <row r="285" spans="5:76" s="83" customFormat="1" x14ac:dyDescent="0.2">
      <c r="E285" s="99"/>
      <c r="G285" s="99"/>
      <c r="I285" s="120"/>
      <c r="J285" s="120"/>
      <c r="K285" s="120"/>
      <c r="L285" s="120"/>
      <c r="AE285" s="82"/>
      <c r="AF285" s="82"/>
      <c r="AG285" s="82"/>
      <c r="AH285" s="82"/>
      <c r="AI285" s="82"/>
      <c r="AJ285" s="82"/>
      <c r="AK285" s="82"/>
      <c r="AL285" s="82"/>
      <c r="AM285" s="82"/>
      <c r="AN285" s="82"/>
      <c r="AO285" s="82"/>
      <c r="AP285" s="82"/>
      <c r="AQ285" s="82"/>
      <c r="AR285" s="82"/>
      <c r="AS285" s="82"/>
      <c r="AT285" s="82"/>
      <c r="AU285" s="82"/>
      <c r="AV285" s="82"/>
      <c r="AW285" s="82"/>
      <c r="AX285" s="82"/>
      <c r="AY285" s="82"/>
      <c r="AZ285" s="82"/>
      <c r="BA285" s="82"/>
      <c r="BB285" s="82"/>
      <c r="BC285" s="82"/>
      <c r="BD285" s="82"/>
      <c r="BE285" s="82"/>
      <c r="BF285" s="82"/>
      <c r="BG285" s="82"/>
      <c r="BH285" s="82"/>
      <c r="BI285" s="82"/>
      <c r="BJ285" s="82"/>
      <c r="BK285" s="82"/>
      <c r="BL285" s="82"/>
      <c r="BM285" s="82"/>
      <c r="BN285" s="82"/>
      <c r="BO285" s="82"/>
      <c r="BP285" s="82"/>
      <c r="BQ285" s="82"/>
      <c r="BR285" s="82"/>
      <c r="BS285" s="82"/>
      <c r="BT285" s="82"/>
      <c r="BU285" s="82"/>
      <c r="BV285" s="82"/>
      <c r="BW285" s="82"/>
      <c r="BX285" s="82"/>
    </row>
    <row r="286" spans="5:76" s="83" customFormat="1" x14ac:dyDescent="0.2">
      <c r="E286" s="99"/>
      <c r="G286" s="99"/>
      <c r="I286" s="120"/>
      <c r="J286" s="120"/>
      <c r="K286" s="120"/>
      <c r="L286" s="120"/>
      <c r="AE286" s="82"/>
      <c r="AF286" s="82"/>
      <c r="AG286" s="82"/>
      <c r="AH286" s="82"/>
      <c r="AI286" s="82"/>
      <c r="AJ286" s="82"/>
      <c r="AK286" s="82"/>
      <c r="AL286" s="82"/>
      <c r="AM286" s="82"/>
      <c r="AN286" s="82"/>
      <c r="AO286" s="82"/>
      <c r="AP286" s="82"/>
      <c r="AQ286" s="82"/>
      <c r="AR286" s="82"/>
      <c r="AS286" s="82"/>
      <c r="AT286" s="82"/>
      <c r="AU286" s="82"/>
      <c r="AV286" s="82"/>
      <c r="AW286" s="82"/>
      <c r="AX286" s="82"/>
      <c r="AY286" s="82"/>
      <c r="AZ286" s="82"/>
      <c r="BA286" s="82"/>
      <c r="BB286" s="82"/>
      <c r="BC286" s="82"/>
      <c r="BD286" s="82"/>
      <c r="BE286" s="82"/>
      <c r="BF286" s="82"/>
      <c r="BG286" s="82"/>
      <c r="BH286" s="82"/>
      <c r="BI286" s="82"/>
      <c r="BJ286" s="82"/>
      <c r="BK286" s="82"/>
      <c r="BL286" s="82"/>
      <c r="BM286" s="82"/>
      <c r="BN286" s="82"/>
      <c r="BO286" s="82"/>
      <c r="BP286" s="82"/>
      <c r="BQ286" s="82"/>
      <c r="BR286" s="82"/>
      <c r="BS286" s="82"/>
      <c r="BT286" s="82"/>
      <c r="BU286" s="82"/>
      <c r="BV286" s="82"/>
      <c r="BW286" s="82"/>
      <c r="BX286" s="82"/>
    </row>
    <row r="287" spans="5:76" s="83" customFormat="1" x14ac:dyDescent="0.2">
      <c r="E287" s="99"/>
      <c r="G287" s="99"/>
      <c r="I287" s="120"/>
      <c r="J287" s="120"/>
      <c r="K287" s="120"/>
      <c r="L287" s="120"/>
      <c r="AE287" s="82"/>
      <c r="AF287" s="82"/>
      <c r="AG287" s="82"/>
      <c r="AH287" s="82"/>
      <c r="AI287" s="82"/>
      <c r="AJ287" s="82"/>
      <c r="AK287" s="82"/>
      <c r="AL287" s="82"/>
      <c r="AM287" s="82"/>
      <c r="AN287" s="82"/>
      <c r="AO287" s="82"/>
      <c r="AP287" s="82"/>
      <c r="AQ287" s="82"/>
      <c r="AR287" s="82"/>
      <c r="AS287" s="82"/>
      <c r="AT287" s="82"/>
      <c r="AU287" s="82"/>
      <c r="AV287" s="82"/>
      <c r="AW287" s="82"/>
      <c r="AX287" s="82"/>
      <c r="AY287" s="82"/>
      <c r="AZ287" s="82"/>
      <c r="BA287" s="82"/>
      <c r="BB287" s="82"/>
      <c r="BC287" s="82"/>
      <c r="BD287" s="82"/>
      <c r="BE287" s="82"/>
      <c r="BF287" s="82"/>
      <c r="BG287" s="82"/>
      <c r="BH287" s="82"/>
      <c r="BI287" s="82"/>
      <c r="BJ287" s="82"/>
      <c r="BK287" s="82"/>
      <c r="BL287" s="82"/>
      <c r="BM287" s="82"/>
      <c r="BN287" s="82"/>
      <c r="BO287" s="82"/>
      <c r="BP287" s="82"/>
      <c r="BQ287" s="82"/>
      <c r="BR287" s="82"/>
      <c r="BS287" s="82"/>
      <c r="BT287" s="82"/>
      <c r="BU287" s="82"/>
      <c r="BV287" s="82"/>
      <c r="BW287" s="82"/>
      <c r="BX287" s="82"/>
    </row>
    <row r="288" spans="5:76" s="83" customFormat="1" x14ac:dyDescent="0.2">
      <c r="E288" s="99"/>
      <c r="G288" s="99"/>
      <c r="I288" s="120"/>
      <c r="J288" s="120"/>
      <c r="K288" s="120"/>
      <c r="L288" s="120"/>
      <c r="AE288" s="82"/>
      <c r="AF288" s="82"/>
      <c r="AG288" s="82"/>
      <c r="AH288" s="82"/>
      <c r="AI288" s="82"/>
      <c r="AJ288" s="82"/>
      <c r="AK288" s="82"/>
      <c r="AL288" s="82"/>
      <c r="AM288" s="82"/>
      <c r="AN288" s="82"/>
      <c r="AO288" s="82"/>
      <c r="AP288" s="82"/>
      <c r="AQ288" s="82"/>
      <c r="AR288" s="82"/>
      <c r="AS288" s="82"/>
      <c r="AT288" s="82"/>
      <c r="AU288" s="82"/>
      <c r="AV288" s="82"/>
      <c r="AW288" s="82"/>
      <c r="AX288" s="82"/>
      <c r="AY288" s="82"/>
      <c r="AZ288" s="82"/>
      <c r="BA288" s="82"/>
      <c r="BB288" s="82"/>
      <c r="BC288" s="82"/>
      <c r="BD288" s="82"/>
      <c r="BE288" s="82"/>
      <c r="BF288" s="82"/>
      <c r="BG288" s="82"/>
      <c r="BH288" s="82"/>
      <c r="BI288" s="82"/>
      <c r="BJ288" s="82"/>
      <c r="BK288" s="82"/>
      <c r="BL288" s="82"/>
      <c r="BM288" s="82"/>
      <c r="BN288" s="82"/>
      <c r="BO288" s="82"/>
      <c r="BP288" s="82"/>
      <c r="BQ288" s="82"/>
      <c r="BR288" s="82"/>
      <c r="BS288" s="82"/>
      <c r="BT288" s="82"/>
      <c r="BU288" s="82"/>
      <c r="BV288" s="82"/>
      <c r="BW288" s="82"/>
      <c r="BX288" s="82"/>
    </row>
    <row r="289" spans="5:76" s="83" customFormat="1" x14ac:dyDescent="0.2">
      <c r="E289" s="99"/>
      <c r="G289" s="99"/>
      <c r="I289" s="120"/>
      <c r="J289" s="120"/>
      <c r="K289" s="120"/>
      <c r="L289" s="120"/>
      <c r="AE289" s="82"/>
      <c r="AF289" s="82"/>
      <c r="AG289" s="82"/>
      <c r="AH289" s="82"/>
      <c r="AI289" s="82"/>
      <c r="AJ289" s="82"/>
      <c r="AK289" s="82"/>
      <c r="AL289" s="82"/>
      <c r="AM289" s="82"/>
      <c r="AN289" s="82"/>
      <c r="AO289" s="82"/>
      <c r="AP289" s="82"/>
      <c r="AQ289" s="82"/>
      <c r="AR289" s="82"/>
      <c r="AS289" s="82"/>
      <c r="AT289" s="82"/>
      <c r="AU289" s="82"/>
      <c r="AV289" s="82"/>
      <c r="AW289" s="82"/>
      <c r="AX289" s="82"/>
      <c r="AY289" s="82"/>
      <c r="AZ289" s="82"/>
      <c r="BA289" s="82"/>
      <c r="BB289" s="82"/>
      <c r="BC289" s="82"/>
      <c r="BD289" s="82"/>
      <c r="BE289" s="82"/>
      <c r="BF289" s="82"/>
      <c r="BG289" s="82"/>
      <c r="BH289" s="82"/>
      <c r="BI289" s="82"/>
      <c r="BJ289" s="82"/>
      <c r="BK289" s="82"/>
      <c r="BL289" s="82"/>
      <c r="BM289" s="82"/>
      <c r="BN289" s="82"/>
      <c r="BO289" s="82"/>
      <c r="BP289" s="82"/>
      <c r="BQ289" s="82"/>
      <c r="BR289" s="82"/>
      <c r="BS289" s="82"/>
      <c r="BT289" s="82"/>
      <c r="BU289" s="82"/>
      <c r="BV289" s="82"/>
      <c r="BW289" s="82"/>
      <c r="BX289" s="82"/>
    </row>
    <row r="290" spans="5:76" s="83" customFormat="1" x14ac:dyDescent="0.2">
      <c r="E290" s="99"/>
      <c r="G290" s="99"/>
      <c r="I290" s="120"/>
      <c r="J290" s="120"/>
      <c r="K290" s="120"/>
      <c r="L290" s="120"/>
      <c r="AE290" s="82"/>
      <c r="AF290" s="82"/>
      <c r="AG290" s="82"/>
      <c r="AH290" s="82"/>
      <c r="AI290" s="82"/>
      <c r="AJ290" s="82"/>
      <c r="AK290" s="82"/>
      <c r="AL290" s="82"/>
      <c r="AM290" s="82"/>
      <c r="AN290" s="82"/>
      <c r="AO290" s="82"/>
      <c r="AP290" s="82"/>
      <c r="AQ290" s="82"/>
      <c r="AR290" s="82"/>
      <c r="AS290" s="82"/>
      <c r="AT290" s="82"/>
      <c r="AU290" s="82"/>
      <c r="AV290" s="82"/>
      <c r="AW290" s="82"/>
      <c r="AX290" s="82"/>
      <c r="AY290" s="82"/>
      <c r="AZ290" s="82"/>
      <c r="BA290" s="82"/>
      <c r="BB290" s="82"/>
      <c r="BC290" s="82"/>
      <c r="BD290" s="82"/>
      <c r="BE290" s="82"/>
      <c r="BF290" s="82"/>
      <c r="BG290" s="82"/>
      <c r="BH290" s="82"/>
      <c r="BI290" s="82"/>
      <c r="BJ290" s="82"/>
      <c r="BK290" s="82"/>
      <c r="BL290" s="82"/>
      <c r="BM290" s="82"/>
      <c r="BN290" s="82"/>
      <c r="BO290" s="82"/>
      <c r="BP290" s="82"/>
      <c r="BQ290" s="82"/>
      <c r="BR290" s="82"/>
      <c r="BS290" s="82"/>
      <c r="BT290" s="82"/>
      <c r="BU290" s="82"/>
      <c r="BV290" s="82"/>
      <c r="BW290" s="82"/>
      <c r="BX290" s="82"/>
    </row>
    <row r="291" spans="5:76" s="83" customFormat="1" x14ac:dyDescent="0.2">
      <c r="E291" s="99"/>
      <c r="G291" s="99"/>
      <c r="I291" s="120"/>
      <c r="J291" s="120"/>
      <c r="K291" s="120"/>
      <c r="L291" s="120"/>
      <c r="AE291" s="82"/>
      <c r="AF291" s="82"/>
      <c r="AG291" s="82"/>
      <c r="AH291" s="82"/>
      <c r="AI291" s="82"/>
      <c r="AJ291" s="82"/>
      <c r="AK291" s="82"/>
      <c r="AL291" s="82"/>
      <c r="AM291" s="82"/>
      <c r="AN291" s="82"/>
      <c r="AO291" s="82"/>
      <c r="AP291" s="82"/>
      <c r="AQ291" s="82"/>
      <c r="AR291" s="82"/>
      <c r="AS291" s="82"/>
      <c r="AT291" s="82"/>
      <c r="AU291" s="82"/>
      <c r="AV291" s="82"/>
      <c r="AW291" s="82"/>
      <c r="AX291" s="82"/>
      <c r="AY291" s="82"/>
      <c r="AZ291" s="82"/>
      <c r="BA291" s="82"/>
      <c r="BB291" s="82"/>
      <c r="BC291" s="82"/>
      <c r="BD291" s="82"/>
      <c r="BE291" s="82"/>
      <c r="BF291" s="82"/>
      <c r="BG291" s="82"/>
      <c r="BH291" s="82"/>
      <c r="BI291" s="82"/>
      <c r="BJ291" s="82"/>
      <c r="BK291" s="82"/>
      <c r="BL291" s="82"/>
      <c r="BM291" s="82"/>
      <c r="BN291" s="82"/>
      <c r="BO291" s="82"/>
      <c r="BP291" s="82"/>
      <c r="BQ291" s="82"/>
      <c r="BR291" s="82"/>
      <c r="BS291" s="82"/>
      <c r="BT291" s="82"/>
      <c r="BU291" s="82"/>
      <c r="BV291" s="82"/>
      <c r="BW291" s="82"/>
      <c r="BX291" s="82"/>
    </row>
    <row r="292" spans="5:76" s="83" customFormat="1" x14ac:dyDescent="0.2">
      <c r="E292" s="99"/>
      <c r="G292" s="99"/>
      <c r="I292" s="120"/>
      <c r="J292" s="120"/>
      <c r="K292" s="120"/>
      <c r="L292" s="120"/>
      <c r="AE292" s="82"/>
      <c r="AF292" s="82"/>
      <c r="AG292" s="82"/>
      <c r="AH292" s="82"/>
      <c r="AI292" s="82"/>
      <c r="AJ292" s="82"/>
      <c r="AK292" s="82"/>
      <c r="AL292" s="82"/>
      <c r="AM292" s="82"/>
      <c r="AN292" s="82"/>
      <c r="AO292" s="82"/>
      <c r="AP292" s="82"/>
      <c r="AQ292" s="82"/>
      <c r="AR292" s="82"/>
      <c r="AS292" s="82"/>
      <c r="AT292" s="82"/>
      <c r="AU292" s="82"/>
      <c r="AV292" s="82"/>
      <c r="AW292" s="82"/>
      <c r="AX292" s="82"/>
      <c r="AY292" s="82"/>
      <c r="AZ292" s="82"/>
      <c r="BA292" s="82"/>
      <c r="BB292" s="82"/>
      <c r="BC292" s="82"/>
      <c r="BD292" s="82"/>
      <c r="BE292" s="82"/>
      <c r="BF292" s="82"/>
      <c r="BG292" s="82"/>
      <c r="BH292" s="82"/>
      <c r="BI292" s="82"/>
      <c r="BJ292" s="82"/>
      <c r="BK292" s="82"/>
      <c r="BL292" s="82"/>
      <c r="BM292" s="82"/>
      <c r="BN292" s="82"/>
      <c r="BO292" s="82"/>
      <c r="BP292" s="82"/>
      <c r="BQ292" s="82"/>
      <c r="BR292" s="82"/>
      <c r="BS292" s="82"/>
      <c r="BT292" s="82"/>
      <c r="BU292" s="82"/>
      <c r="BV292" s="82"/>
      <c r="BW292" s="82"/>
      <c r="BX292" s="82"/>
    </row>
    <row r="293" spans="5:76" s="83" customFormat="1" x14ac:dyDescent="0.2">
      <c r="E293" s="99"/>
      <c r="G293" s="99"/>
      <c r="I293" s="120"/>
      <c r="J293" s="120"/>
      <c r="K293" s="120"/>
      <c r="L293" s="120"/>
      <c r="AE293" s="82"/>
      <c r="AF293" s="82"/>
      <c r="AG293" s="82"/>
      <c r="AH293" s="82"/>
      <c r="AI293" s="82"/>
      <c r="AJ293" s="82"/>
      <c r="AK293" s="82"/>
      <c r="AL293" s="82"/>
      <c r="AM293" s="82"/>
      <c r="AN293" s="82"/>
      <c r="AO293" s="82"/>
      <c r="AP293" s="82"/>
      <c r="AQ293" s="82"/>
      <c r="AR293" s="82"/>
      <c r="AS293" s="82"/>
      <c r="AT293" s="82"/>
      <c r="AU293" s="82"/>
      <c r="AV293" s="82"/>
      <c r="AW293" s="82"/>
      <c r="AX293" s="82"/>
      <c r="AY293" s="82"/>
      <c r="AZ293" s="82"/>
      <c r="BA293" s="82"/>
      <c r="BB293" s="82"/>
      <c r="BC293" s="82"/>
      <c r="BD293" s="82"/>
      <c r="BE293" s="82"/>
      <c r="BF293" s="82"/>
      <c r="BG293" s="82"/>
      <c r="BH293" s="82"/>
      <c r="BI293" s="82"/>
      <c r="BJ293" s="82"/>
      <c r="BK293" s="82"/>
      <c r="BL293" s="82"/>
      <c r="BM293" s="82"/>
      <c r="BN293" s="82"/>
      <c r="BO293" s="82"/>
      <c r="BP293" s="82"/>
      <c r="BQ293" s="82"/>
      <c r="BR293" s="82"/>
      <c r="BS293" s="82"/>
      <c r="BT293" s="82"/>
      <c r="BU293" s="82"/>
      <c r="BV293" s="82"/>
      <c r="BW293" s="82"/>
      <c r="BX293" s="82"/>
    </row>
    <row r="294" spans="5:76" s="83" customFormat="1" x14ac:dyDescent="0.2">
      <c r="E294" s="99"/>
      <c r="G294" s="99"/>
      <c r="I294" s="120"/>
      <c r="J294" s="120"/>
      <c r="K294" s="120"/>
      <c r="L294" s="120"/>
      <c r="AE294" s="82"/>
      <c r="AF294" s="82"/>
      <c r="AG294" s="82"/>
      <c r="AH294" s="82"/>
      <c r="AI294" s="82"/>
      <c r="AJ294" s="82"/>
      <c r="AK294" s="82"/>
      <c r="AL294" s="82"/>
      <c r="AM294" s="82"/>
      <c r="AN294" s="82"/>
      <c r="AO294" s="82"/>
      <c r="AP294" s="82"/>
      <c r="AQ294" s="82"/>
      <c r="AR294" s="82"/>
      <c r="AS294" s="82"/>
      <c r="AT294" s="82"/>
      <c r="AU294" s="82"/>
      <c r="AV294" s="82"/>
      <c r="AW294" s="82"/>
      <c r="AX294" s="82"/>
      <c r="AY294" s="82"/>
      <c r="AZ294" s="82"/>
      <c r="BA294" s="82"/>
      <c r="BB294" s="82"/>
      <c r="BC294" s="82"/>
      <c r="BD294" s="82"/>
      <c r="BE294" s="82"/>
      <c r="BF294" s="82"/>
      <c r="BG294" s="82"/>
      <c r="BH294" s="82"/>
      <c r="BI294" s="82"/>
      <c r="BJ294" s="82"/>
      <c r="BK294" s="82"/>
      <c r="BL294" s="82"/>
      <c r="BM294" s="82"/>
      <c r="BN294" s="82"/>
      <c r="BO294" s="82"/>
      <c r="BP294" s="82"/>
      <c r="BQ294" s="82"/>
      <c r="BR294" s="82"/>
      <c r="BS294" s="82"/>
      <c r="BT294" s="82"/>
      <c r="BU294" s="82"/>
      <c r="BV294" s="82"/>
      <c r="BW294" s="82"/>
      <c r="BX294" s="82"/>
    </row>
    <row r="295" spans="5:76" s="83" customFormat="1" x14ac:dyDescent="0.2">
      <c r="E295" s="99"/>
      <c r="G295" s="99"/>
      <c r="I295" s="120"/>
      <c r="J295" s="120"/>
      <c r="K295" s="120"/>
      <c r="L295" s="120"/>
      <c r="AE295" s="82"/>
      <c r="AF295" s="82"/>
      <c r="AG295" s="82"/>
      <c r="AH295" s="82"/>
      <c r="AI295" s="82"/>
      <c r="AJ295" s="82"/>
      <c r="AK295" s="82"/>
      <c r="AL295" s="82"/>
      <c r="AM295" s="82"/>
      <c r="AN295" s="82"/>
      <c r="AO295" s="82"/>
      <c r="AP295" s="82"/>
      <c r="AQ295" s="82"/>
      <c r="AR295" s="82"/>
      <c r="AS295" s="82"/>
      <c r="AT295" s="82"/>
      <c r="AU295" s="82"/>
      <c r="AV295" s="82"/>
      <c r="AW295" s="82"/>
      <c r="AX295" s="82"/>
      <c r="AY295" s="82"/>
      <c r="AZ295" s="82"/>
      <c r="BA295" s="82"/>
      <c r="BB295" s="82"/>
      <c r="BC295" s="82"/>
      <c r="BD295" s="82"/>
      <c r="BE295" s="82"/>
      <c r="BF295" s="82"/>
      <c r="BG295" s="82"/>
      <c r="BH295" s="82"/>
      <c r="BI295" s="82"/>
      <c r="BJ295" s="82"/>
      <c r="BK295" s="82"/>
      <c r="BL295" s="82"/>
      <c r="BM295" s="82"/>
      <c r="BN295" s="82"/>
      <c r="BO295" s="82"/>
      <c r="BP295" s="82"/>
      <c r="BQ295" s="82"/>
      <c r="BR295" s="82"/>
      <c r="BS295" s="82"/>
      <c r="BT295" s="82"/>
      <c r="BU295" s="82"/>
      <c r="BV295" s="82"/>
      <c r="BW295" s="82"/>
      <c r="BX295" s="82"/>
    </row>
    <row r="296" spans="5:76" s="83" customFormat="1" x14ac:dyDescent="0.2">
      <c r="E296" s="99"/>
      <c r="G296" s="99"/>
      <c r="I296" s="120"/>
      <c r="J296" s="120"/>
      <c r="K296" s="120"/>
      <c r="L296" s="120"/>
      <c r="AE296" s="82"/>
      <c r="AF296" s="82"/>
      <c r="AG296" s="82"/>
      <c r="AH296" s="82"/>
      <c r="AI296" s="82"/>
      <c r="AJ296" s="82"/>
      <c r="AK296" s="82"/>
      <c r="AL296" s="82"/>
      <c r="AM296" s="82"/>
      <c r="AN296" s="82"/>
      <c r="AO296" s="82"/>
      <c r="AP296" s="82"/>
      <c r="AQ296" s="82"/>
      <c r="AR296" s="82"/>
      <c r="AS296" s="82"/>
      <c r="AT296" s="82"/>
      <c r="AU296" s="82"/>
      <c r="AV296" s="82"/>
      <c r="AW296" s="82"/>
      <c r="AX296" s="82"/>
      <c r="AY296" s="82"/>
      <c r="AZ296" s="82"/>
      <c r="BA296" s="82"/>
      <c r="BB296" s="82"/>
      <c r="BC296" s="82"/>
      <c r="BD296" s="82"/>
      <c r="BE296" s="82"/>
      <c r="BF296" s="82"/>
      <c r="BG296" s="82"/>
      <c r="BH296" s="82"/>
      <c r="BI296" s="82"/>
      <c r="BJ296" s="82"/>
      <c r="BK296" s="82"/>
      <c r="BL296" s="82"/>
      <c r="BM296" s="82"/>
      <c r="BN296" s="82"/>
      <c r="BO296" s="82"/>
      <c r="BP296" s="82"/>
      <c r="BQ296" s="82"/>
      <c r="BR296" s="82"/>
      <c r="BS296" s="82"/>
      <c r="BT296" s="82"/>
      <c r="BU296" s="82"/>
      <c r="BV296" s="82"/>
      <c r="BW296" s="82"/>
      <c r="BX296" s="82"/>
    </row>
    <row r="297" spans="5:76" s="83" customFormat="1" x14ac:dyDescent="0.2">
      <c r="E297" s="99"/>
      <c r="G297" s="99"/>
      <c r="I297" s="120"/>
      <c r="J297" s="120"/>
      <c r="K297" s="120"/>
      <c r="L297" s="120"/>
      <c r="AE297" s="82"/>
      <c r="AF297" s="82"/>
      <c r="AG297" s="82"/>
      <c r="AH297" s="82"/>
      <c r="AI297" s="82"/>
      <c r="AJ297" s="82"/>
      <c r="AK297" s="82"/>
      <c r="AL297" s="82"/>
      <c r="AM297" s="82"/>
      <c r="AN297" s="82"/>
      <c r="AO297" s="82"/>
      <c r="AP297" s="82"/>
      <c r="AQ297" s="82"/>
      <c r="AR297" s="82"/>
      <c r="AS297" s="82"/>
      <c r="AT297" s="82"/>
      <c r="AU297" s="82"/>
      <c r="AV297" s="82"/>
      <c r="AW297" s="82"/>
      <c r="AX297" s="82"/>
      <c r="AY297" s="82"/>
      <c r="AZ297" s="82"/>
      <c r="BA297" s="82"/>
      <c r="BB297" s="82"/>
      <c r="BC297" s="82"/>
      <c r="BD297" s="82"/>
      <c r="BE297" s="82"/>
      <c r="BF297" s="82"/>
      <c r="BG297" s="82"/>
      <c r="BH297" s="82"/>
      <c r="BI297" s="82"/>
      <c r="BJ297" s="82"/>
      <c r="BK297" s="82"/>
      <c r="BL297" s="82"/>
      <c r="BM297" s="82"/>
      <c r="BN297" s="82"/>
      <c r="BO297" s="82"/>
      <c r="BP297" s="82"/>
      <c r="BQ297" s="82"/>
      <c r="BR297" s="82"/>
      <c r="BS297" s="82"/>
      <c r="BT297" s="82"/>
      <c r="BU297" s="82"/>
      <c r="BV297" s="82"/>
      <c r="BW297" s="82"/>
      <c r="BX297" s="82"/>
    </row>
    <row r="298" spans="5:76" s="83" customFormat="1" x14ac:dyDescent="0.2">
      <c r="E298" s="99"/>
      <c r="G298" s="99"/>
      <c r="I298" s="120"/>
      <c r="J298" s="120"/>
      <c r="K298" s="120"/>
      <c r="L298" s="120"/>
      <c r="AE298" s="82"/>
      <c r="AF298" s="82"/>
      <c r="AG298" s="82"/>
      <c r="AH298" s="82"/>
      <c r="AI298" s="82"/>
      <c r="AJ298" s="82"/>
      <c r="AK298" s="82"/>
      <c r="AL298" s="82"/>
      <c r="AM298" s="82"/>
      <c r="AN298" s="82"/>
      <c r="AO298" s="82"/>
      <c r="AP298" s="82"/>
      <c r="AQ298" s="82"/>
      <c r="AR298" s="82"/>
      <c r="AS298" s="82"/>
      <c r="AT298" s="82"/>
      <c r="AU298" s="82"/>
      <c r="AV298" s="82"/>
      <c r="AW298" s="82"/>
      <c r="AX298" s="82"/>
      <c r="AY298" s="82"/>
      <c r="AZ298" s="82"/>
      <c r="BA298" s="82"/>
      <c r="BB298" s="82"/>
      <c r="BC298" s="82"/>
      <c r="BD298" s="82"/>
      <c r="BE298" s="82"/>
      <c r="BF298" s="82"/>
      <c r="BG298" s="82"/>
      <c r="BH298" s="82"/>
      <c r="BI298" s="82"/>
      <c r="BJ298" s="82"/>
      <c r="BK298" s="82"/>
      <c r="BL298" s="82"/>
      <c r="BM298" s="82"/>
      <c r="BN298" s="82"/>
      <c r="BO298" s="82"/>
      <c r="BP298" s="82"/>
      <c r="BQ298" s="82"/>
      <c r="BR298" s="82"/>
      <c r="BS298" s="82"/>
      <c r="BT298" s="82"/>
      <c r="BU298" s="82"/>
      <c r="BV298" s="82"/>
      <c r="BW298" s="82"/>
      <c r="BX298" s="82"/>
    </row>
    <row r="299" spans="5:76" s="83" customFormat="1" x14ac:dyDescent="0.2">
      <c r="E299" s="99"/>
      <c r="G299" s="99"/>
      <c r="I299" s="120"/>
      <c r="J299" s="120"/>
      <c r="K299" s="120"/>
      <c r="L299" s="120"/>
      <c r="AE299" s="82"/>
      <c r="AF299" s="82"/>
      <c r="AG299" s="82"/>
      <c r="AH299" s="82"/>
      <c r="AI299" s="82"/>
      <c r="AJ299" s="82"/>
      <c r="AK299" s="82"/>
      <c r="AL299" s="82"/>
      <c r="AM299" s="82"/>
      <c r="AN299" s="82"/>
      <c r="AO299" s="82"/>
      <c r="AP299" s="82"/>
      <c r="AQ299" s="82"/>
      <c r="AR299" s="82"/>
      <c r="AS299" s="82"/>
      <c r="AT299" s="82"/>
      <c r="AU299" s="82"/>
      <c r="AV299" s="82"/>
      <c r="AW299" s="82"/>
      <c r="AX299" s="82"/>
      <c r="AY299" s="82"/>
      <c r="AZ299" s="82"/>
      <c r="BA299" s="82"/>
      <c r="BB299" s="82"/>
      <c r="BC299" s="82"/>
      <c r="BD299" s="82"/>
      <c r="BE299" s="82"/>
      <c r="BF299" s="82"/>
      <c r="BG299" s="82"/>
      <c r="BH299" s="82"/>
      <c r="BI299" s="82"/>
      <c r="BJ299" s="82"/>
      <c r="BK299" s="82"/>
      <c r="BL299" s="82"/>
      <c r="BM299" s="82"/>
      <c r="BN299" s="82"/>
      <c r="BO299" s="82"/>
      <c r="BP299" s="82"/>
      <c r="BQ299" s="82"/>
      <c r="BR299" s="82"/>
      <c r="BS299" s="82"/>
      <c r="BT299" s="82"/>
      <c r="BU299" s="82"/>
      <c r="BV299" s="82"/>
      <c r="BW299" s="82"/>
      <c r="BX299" s="82"/>
    </row>
    <row r="300" spans="5:76" s="83" customFormat="1" x14ac:dyDescent="0.2">
      <c r="E300" s="99"/>
      <c r="G300" s="99"/>
      <c r="I300" s="120"/>
      <c r="J300" s="120"/>
      <c r="K300" s="120"/>
      <c r="L300" s="120"/>
      <c r="AE300" s="82"/>
      <c r="AF300" s="82"/>
      <c r="AG300" s="82"/>
      <c r="AH300" s="82"/>
      <c r="AI300" s="82"/>
      <c r="AJ300" s="82"/>
      <c r="AK300" s="82"/>
      <c r="AL300" s="82"/>
      <c r="AM300" s="82"/>
      <c r="AN300" s="82"/>
      <c r="AO300" s="82"/>
      <c r="AP300" s="82"/>
      <c r="AQ300" s="82"/>
      <c r="AR300" s="82"/>
      <c r="AS300" s="82"/>
      <c r="AT300" s="82"/>
      <c r="AU300" s="82"/>
      <c r="AV300" s="82"/>
      <c r="AW300" s="82"/>
      <c r="AX300" s="82"/>
      <c r="AY300" s="82"/>
      <c r="AZ300" s="82"/>
      <c r="BA300" s="82"/>
      <c r="BB300" s="82"/>
      <c r="BC300" s="82"/>
      <c r="BD300" s="82"/>
      <c r="BE300" s="82"/>
      <c r="BF300" s="82"/>
      <c r="BG300" s="82"/>
      <c r="BH300" s="82"/>
      <c r="BI300" s="82"/>
      <c r="BJ300" s="82"/>
      <c r="BK300" s="82"/>
      <c r="BL300" s="82"/>
      <c r="BM300" s="82"/>
      <c r="BN300" s="82"/>
      <c r="BO300" s="82"/>
      <c r="BP300" s="82"/>
      <c r="BQ300" s="82"/>
      <c r="BR300" s="82"/>
      <c r="BS300" s="82"/>
      <c r="BT300" s="82"/>
      <c r="BU300" s="82"/>
      <c r="BV300" s="82"/>
      <c r="BW300" s="82"/>
      <c r="BX300" s="82"/>
    </row>
    <row r="301" spans="5:76" s="83" customFormat="1" x14ac:dyDescent="0.2">
      <c r="E301" s="99"/>
      <c r="G301" s="99"/>
      <c r="I301" s="120"/>
      <c r="J301" s="120"/>
      <c r="K301" s="120"/>
      <c r="L301" s="120"/>
      <c r="AE301" s="82"/>
      <c r="AF301" s="82"/>
      <c r="AG301" s="82"/>
      <c r="AH301" s="82"/>
      <c r="AI301" s="82"/>
      <c r="AJ301" s="82"/>
      <c r="AK301" s="82"/>
      <c r="AL301" s="82"/>
      <c r="AM301" s="82"/>
      <c r="AN301" s="82"/>
      <c r="AO301" s="82"/>
      <c r="AP301" s="82"/>
      <c r="AQ301" s="82"/>
      <c r="AR301" s="82"/>
      <c r="AS301" s="82"/>
      <c r="AT301" s="82"/>
      <c r="AU301" s="82"/>
      <c r="AV301" s="82"/>
      <c r="AW301" s="82"/>
      <c r="AX301" s="82"/>
      <c r="AY301" s="82"/>
      <c r="AZ301" s="82"/>
      <c r="BA301" s="82"/>
      <c r="BB301" s="82"/>
      <c r="BC301" s="82"/>
      <c r="BD301" s="82"/>
      <c r="BE301" s="82"/>
      <c r="BF301" s="82"/>
      <c r="BG301" s="82"/>
      <c r="BH301" s="82"/>
      <c r="BI301" s="82"/>
      <c r="BJ301" s="82"/>
      <c r="BK301" s="82"/>
      <c r="BL301" s="82"/>
      <c r="BM301" s="82"/>
      <c r="BN301" s="82"/>
      <c r="BO301" s="82"/>
      <c r="BP301" s="82"/>
      <c r="BQ301" s="82"/>
      <c r="BR301" s="82"/>
      <c r="BS301" s="82"/>
      <c r="BT301" s="82"/>
      <c r="BU301" s="82"/>
      <c r="BV301" s="82"/>
      <c r="BW301" s="82"/>
      <c r="BX301" s="82"/>
    </row>
    <row r="302" spans="5:76" s="83" customFormat="1" x14ac:dyDescent="0.2">
      <c r="E302" s="99"/>
      <c r="G302" s="99"/>
      <c r="I302" s="120"/>
      <c r="J302" s="120"/>
      <c r="K302" s="120"/>
      <c r="L302" s="120"/>
      <c r="AE302" s="82"/>
      <c r="AF302" s="82"/>
      <c r="AG302" s="82"/>
      <c r="AH302" s="82"/>
      <c r="AI302" s="82"/>
      <c r="AJ302" s="82"/>
      <c r="AK302" s="82"/>
      <c r="AL302" s="82"/>
      <c r="AM302" s="82"/>
      <c r="AN302" s="82"/>
      <c r="AO302" s="82"/>
      <c r="AP302" s="82"/>
      <c r="AQ302" s="82"/>
      <c r="AR302" s="82"/>
      <c r="AS302" s="82"/>
      <c r="AT302" s="82"/>
      <c r="AU302" s="82"/>
      <c r="AV302" s="82"/>
      <c r="AW302" s="82"/>
      <c r="AX302" s="82"/>
      <c r="AY302" s="82"/>
      <c r="AZ302" s="82"/>
      <c r="BA302" s="82"/>
      <c r="BB302" s="82"/>
      <c r="BC302" s="82"/>
      <c r="BD302" s="82"/>
      <c r="BE302" s="82"/>
      <c r="BF302" s="82"/>
      <c r="BG302" s="82"/>
      <c r="BH302" s="82"/>
      <c r="BI302" s="82"/>
      <c r="BJ302" s="82"/>
      <c r="BK302" s="82"/>
      <c r="BL302" s="82"/>
      <c r="BM302" s="82"/>
      <c r="BN302" s="82"/>
      <c r="BO302" s="82"/>
      <c r="BP302" s="82"/>
      <c r="BQ302" s="82"/>
      <c r="BR302" s="82"/>
      <c r="BS302" s="82"/>
      <c r="BT302" s="82"/>
      <c r="BU302" s="82"/>
      <c r="BV302" s="82"/>
      <c r="BW302" s="82"/>
      <c r="BX302" s="82"/>
    </row>
    <row r="303" spans="5:76" s="83" customFormat="1" x14ac:dyDescent="0.2">
      <c r="E303" s="99"/>
      <c r="G303" s="99"/>
      <c r="I303" s="120"/>
      <c r="J303" s="120"/>
      <c r="K303" s="120"/>
      <c r="L303" s="120"/>
      <c r="AE303" s="82"/>
      <c r="AF303" s="82"/>
      <c r="AG303" s="82"/>
      <c r="AH303" s="82"/>
      <c r="AI303" s="82"/>
      <c r="AJ303" s="82"/>
      <c r="AK303" s="82"/>
      <c r="AL303" s="82"/>
      <c r="AM303" s="82"/>
      <c r="AN303" s="82"/>
      <c r="AO303" s="82"/>
      <c r="AP303" s="82"/>
      <c r="AQ303" s="82"/>
      <c r="AR303" s="82"/>
      <c r="AS303" s="82"/>
      <c r="AT303" s="82"/>
      <c r="AU303" s="82"/>
      <c r="AV303" s="82"/>
      <c r="AW303" s="82"/>
      <c r="AX303" s="82"/>
      <c r="AY303" s="82"/>
      <c r="AZ303" s="82"/>
      <c r="BA303" s="82"/>
      <c r="BB303" s="82"/>
      <c r="BC303" s="82"/>
      <c r="BD303" s="82"/>
      <c r="BE303" s="82"/>
      <c r="BF303" s="82"/>
      <c r="BG303" s="82"/>
      <c r="BH303" s="82"/>
      <c r="BI303" s="82"/>
      <c r="BJ303" s="82"/>
      <c r="BK303" s="82"/>
      <c r="BL303" s="82"/>
      <c r="BM303" s="82"/>
      <c r="BN303" s="82"/>
      <c r="BO303" s="82"/>
      <c r="BP303" s="82"/>
      <c r="BQ303" s="82"/>
      <c r="BR303" s="82"/>
      <c r="BS303" s="82"/>
      <c r="BT303" s="82"/>
      <c r="BU303" s="82"/>
      <c r="BV303" s="82"/>
      <c r="BW303" s="82"/>
      <c r="BX303" s="82"/>
    </row>
    <row r="304" spans="5:76" s="83" customFormat="1" x14ac:dyDescent="0.2">
      <c r="E304" s="99"/>
      <c r="G304" s="99"/>
      <c r="I304" s="120"/>
      <c r="J304" s="120"/>
      <c r="K304" s="120"/>
      <c r="L304" s="120"/>
      <c r="AE304" s="82"/>
      <c r="AF304" s="82"/>
      <c r="AG304" s="82"/>
      <c r="AH304" s="82"/>
      <c r="AI304" s="82"/>
      <c r="AJ304" s="82"/>
      <c r="AK304" s="82"/>
      <c r="AL304" s="82"/>
      <c r="AM304" s="82"/>
      <c r="AN304" s="82"/>
      <c r="AO304" s="82"/>
      <c r="AP304" s="82"/>
      <c r="AQ304" s="82"/>
      <c r="AR304" s="82"/>
      <c r="AS304" s="82"/>
      <c r="AT304" s="82"/>
      <c r="AU304" s="82"/>
      <c r="AV304" s="82"/>
      <c r="AW304" s="82"/>
      <c r="AX304" s="82"/>
      <c r="AY304" s="82"/>
      <c r="AZ304" s="82"/>
      <c r="BA304" s="82"/>
      <c r="BB304" s="82"/>
      <c r="BC304" s="82"/>
      <c r="BD304" s="82"/>
      <c r="BE304" s="82"/>
      <c r="BF304" s="82"/>
      <c r="BG304" s="82"/>
      <c r="BH304" s="82"/>
      <c r="BI304" s="82"/>
      <c r="BJ304" s="82"/>
      <c r="BK304" s="82"/>
      <c r="BL304" s="82"/>
      <c r="BM304" s="82"/>
      <c r="BN304" s="82"/>
      <c r="BO304" s="82"/>
      <c r="BP304" s="82"/>
      <c r="BQ304" s="82"/>
      <c r="BR304" s="82"/>
      <c r="BS304" s="82"/>
      <c r="BT304" s="82"/>
      <c r="BU304" s="82"/>
      <c r="BV304" s="82"/>
      <c r="BW304" s="82"/>
      <c r="BX304" s="82"/>
    </row>
    <row r="305" spans="5:76" s="83" customFormat="1" x14ac:dyDescent="0.2">
      <c r="E305" s="99"/>
      <c r="G305" s="99"/>
      <c r="I305" s="120"/>
      <c r="J305" s="120"/>
      <c r="K305" s="120"/>
      <c r="L305" s="120"/>
      <c r="AE305" s="82"/>
      <c r="AF305" s="82"/>
      <c r="AG305" s="82"/>
      <c r="AH305" s="82"/>
      <c r="AI305" s="82"/>
      <c r="AJ305" s="82"/>
      <c r="AK305" s="82"/>
      <c r="AL305" s="82"/>
      <c r="AM305" s="82"/>
      <c r="AN305" s="82"/>
      <c r="AO305" s="82"/>
      <c r="AP305" s="82"/>
      <c r="AQ305" s="82"/>
      <c r="AR305" s="82"/>
      <c r="AS305" s="82"/>
      <c r="AT305" s="82"/>
      <c r="AU305" s="82"/>
      <c r="AV305" s="82"/>
      <c r="AW305" s="82"/>
      <c r="AX305" s="82"/>
      <c r="AY305" s="82"/>
      <c r="AZ305" s="82"/>
      <c r="BA305" s="82"/>
      <c r="BB305" s="82"/>
      <c r="BC305" s="82"/>
      <c r="BD305" s="82"/>
      <c r="BE305" s="82"/>
      <c r="BF305" s="82"/>
      <c r="BG305" s="82"/>
      <c r="BH305" s="82"/>
      <c r="BI305" s="82"/>
      <c r="BJ305" s="82"/>
      <c r="BK305" s="82"/>
      <c r="BL305" s="82"/>
      <c r="BM305" s="82"/>
      <c r="BN305" s="82"/>
      <c r="BO305" s="82"/>
      <c r="BP305" s="82"/>
      <c r="BQ305" s="82"/>
      <c r="BR305" s="82"/>
      <c r="BS305" s="82"/>
      <c r="BT305" s="82"/>
      <c r="BU305" s="82"/>
      <c r="BV305" s="82"/>
      <c r="BW305" s="82"/>
      <c r="BX305" s="82"/>
    </row>
    <row r="306" spans="5:76" s="83" customFormat="1" x14ac:dyDescent="0.2">
      <c r="E306" s="99"/>
      <c r="G306" s="99"/>
      <c r="I306" s="120"/>
      <c r="J306" s="120"/>
      <c r="K306" s="120"/>
      <c r="L306" s="120"/>
      <c r="AE306" s="82"/>
      <c r="AF306" s="82"/>
      <c r="AG306" s="82"/>
      <c r="AH306" s="82"/>
      <c r="AI306" s="82"/>
      <c r="AJ306" s="82"/>
      <c r="AK306" s="82"/>
      <c r="AL306" s="82"/>
      <c r="AM306" s="82"/>
      <c r="AN306" s="82"/>
      <c r="AO306" s="82"/>
      <c r="AP306" s="82"/>
      <c r="AQ306" s="82"/>
      <c r="AR306" s="82"/>
      <c r="AS306" s="82"/>
      <c r="AT306" s="82"/>
      <c r="AU306" s="82"/>
      <c r="AV306" s="82"/>
      <c r="AW306" s="82"/>
      <c r="AX306" s="82"/>
      <c r="AY306" s="82"/>
      <c r="AZ306" s="82"/>
      <c r="BA306" s="82"/>
      <c r="BB306" s="82"/>
      <c r="BC306" s="82"/>
      <c r="BD306" s="82"/>
      <c r="BE306" s="82"/>
      <c r="BF306" s="82"/>
      <c r="BG306" s="82"/>
      <c r="BH306" s="82"/>
      <c r="BI306" s="82"/>
      <c r="BJ306" s="82"/>
      <c r="BK306" s="82"/>
      <c r="BL306" s="82"/>
      <c r="BM306" s="82"/>
      <c r="BN306" s="82"/>
      <c r="BO306" s="82"/>
      <c r="BP306" s="82"/>
      <c r="BQ306" s="82"/>
      <c r="BR306" s="82"/>
      <c r="BS306" s="82"/>
      <c r="BT306" s="82"/>
      <c r="BU306" s="82"/>
      <c r="BV306" s="82"/>
      <c r="BW306" s="82"/>
      <c r="BX306" s="82"/>
    </row>
    <row r="307" spans="5:76" s="83" customFormat="1" x14ac:dyDescent="0.2">
      <c r="E307" s="99"/>
      <c r="G307" s="99"/>
      <c r="I307" s="120"/>
      <c r="J307" s="120"/>
      <c r="K307" s="120"/>
      <c r="L307" s="120"/>
      <c r="AE307" s="82"/>
      <c r="AF307" s="82"/>
      <c r="AG307" s="82"/>
      <c r="AH307" s="82"/>
      <c r="AI307" s="82"/>
      <c r="AJ307" s="82"/>
      <c r="AK307" s="82"/>
      <c r="AL307" s="82"/>
      <c r="AM307" s="82"/>
      <c r="AN307" s="82"/>
      <c r="AO307" s="82"/>
      <c r="AP307" s="82"/>
      <c r="AQ307" s="82"/>
      <c r="AR307" s="82"/>
      <c r="AS307" s="82"/>
      <c r="AT307" s="82"/>
      <c r="AU307" s="82"/>
      <c r="AV307" s="82"/>
      <c r="AW307" s="82"/>
      <c r="AX307" s="82"/>
      <c r="AY307" s="82"/>
      <c r="AZ307" s="82"/>
      <c r="BA307" s="82"/>
      <c r="BB307" s="82"/>
      <c r="BC307" s="82"/>
      <c r="BD307" s="82"/>
      <c r="BE307" s="82"/>
      <c r="BF307" s="82"/>
      <c r="BG307" s="82"/>
      <c r="BH307" s="82"/>
      <c r="BI307" s="82"/>
      <c r="BJ307" s="82"/>
      <c r="BK307" s="82"/>
      <c r="BL307" s="82"/>
      <c r="BM307" s="82"/>
      <c r="BN307" s="82"/>
      <c r="BO307" s="82"/>
      <c r="BP307" s="82"/>
      <c r="BQ307" s="82"/>
      <c r="BR307" s="82"/>
      <c r="BS307" s="82"/>
      <c r="BT307" s="82"/>
      <c r="BU307" s="82"/>
      <c r="BV307" s="82"/>
      <c r="BW307" s="82"/>
      <c r="BX307" s="82"/>
    </row>
    <row r="308" spans="5:76" s="83" customFormat="1" x14ac:dyDescent="0.2">
      <c r="E308" s="99"/>
      <c r="G308" s="99"/>
      <c r="I308" s="120"/>
      <c r="J308" s="120"/>
      <c r="K308" s="120"/>
      <c r="L308" s="120"/>
      <c r="AE308" s="82"/>
      <c r="AF308" s="82"/>
      <c r="AG308" s="82"/>
      <c r="AH308" s="82"/>
      <c r="AI308" s="82"/>
      <c r="AJ308" s="82"/>
      <c r="AK308" s="82"/>
      <c r="AL308" s="82"/>
      <c r="AM308" s="82"/>
      <c r="AN308" s="82"/>
      <c r="AO308" s="82"/>
      <c r="AP308" s="82"/>
      <c r="AQ308" s="82"/>
      <c r="AR308" s="82"/>
      <c r="AS308" s="82"/>
      <c r="AT308" s="82"/>
      <c r="AU308" s="82"/>
      <c r="AV308" s="82"/>
      <c r="AW308" s="82"/>
      <c r="AX308" s="82"/>
      <c r="AY308" s="82"/>
      <c r="AZ308" s="82"/>
      <c r="BA308" s="82"/>
      <c r="BB308" s="82"/>
      <c r="BC308" s="82"/>
      <c r="BD308" s="82"/>
      <c r="BE308" s="82"/>
      <c r="BF308" s="82"/>
      <c r="BG308" s="82"/>
      <c r="BH308" s="82"/>
      <c r="BI308" s="82"/>
      <c r="BJ308" s="82"/>
      <c r="BK308" s="82"/>
      <c r="BL308" s="82"/>
      <c r="BM308" s="82"/>
      <c r="BN308" s="82"/>
      <c r="BO308" s="82"/>
      <c r="BP308" s="82"/>
      <c r="BQ308" s="82"/>
      <c r="BR308" s="82"/>
      <c r="BS308" s="82"/>
      <c r="BT308" s="82"/>
      <c r="BU308" s="82"/>
      <c r="BV308" s="82"/>
      <c r="BW308" s="82"/>
      <c r="BX308" s="82"/>
    </row>
    <row r="309" spans="5:76" s="83" customFormat="1" x14ac:dyDescent="0.2">
      <c r="E309" s="99"/>
      <c r="G309" s="99"/>
      <c r="I309" s="120"/>
      <c r="J309" s="120"/>
      <c r="K309" s="120"/>
      <c r="L309" s="120"/>
      <c r="AE309" s="82"/>
      <c r="AF309" s="82"/>
      <c r="AG309" s="82"/>
      <c r="AH309" s="82"/>
      <c r="AI309" s="82"/>
      <c r="AJ309" s="82"/>
      <c r="AK309" s="82"/>
      <c r="AL309" s="82"/>
      <c r="AM309" s="82"/>
      <c r="AN309" s="82"/>
      <c r="AO309" s="82"/>
      <c r="AP309" s="82"/>
      <c r="AQ309" s="82"/>
      <c r="AR309" s="82"/>
      <c r="AS309" s="82"/>
      <c r="AT309" s="82"/>
      <c r="AU309" s="82"/>
      <c r="AV309" s="82"/>
      <c r="AW309" s="82"/>
      <c r="AX309" s="82"/>
      <c r="AY309" s="82"/>
      <c r="AZ309" s="82"/>
      <c r="BA309" s="82"/>
      <c r="BB309" s="82"/>
      <c r="BC309" s="82"/>
      <c r="BD309" s="82"/>
      <c r="BE309" s="82"/>
      <c r="BF309" s="82"/>
      <c r="BG309" s="82"/>
      <c r="BH309" s="82"/>
      <c r="BI309" s="82"/>
      <c r="BJ309" s="82"/>
      <c r="BK309" s="82"/>
      <c r="BL309" s="82"/>
      <c r="BM309" s="82"/>
      <c r="BN309" s="82"/>
      <c r="BO309" s="82"/>
      <c r="BP309" s="82"/>
      <c r="BQ309" s="82"/>
      <c r="BR309" s="82"/>
      <c r="BS309" s="82"/>
      <c r="BT309" s="82"/>
      <c r="BU309" s="82"/>
      <c r="BV309" s="82"/>
      <c r="BW309" s="82"/>
      <c r="BX309" s="82"/>
    </row>
    <row r="310" spans="5:76" s="83" customFormat="1" x14ac:dyDescent="0.2">
      <c r="E310" s="99"/>
      <c r="G310" s="99"/>
      <c r="I310" s="120"/>
      <c r="J310" s="120"/>
      <c r="K310" s="120"/>
      <c r="L310" s="120"/>
      <c r="AE310" s="82"/>
      <c r="AF310" s="82"/>
      <c r="AG310" s="82"/>
      <c r="AH310" s="82"/>
      <c r="AI310" s="82"/>
      <c r="AJ310" s="82"/>
      <c r="AK310" s="82"/>
      <c r="AL310" s="82"/>
      <c r="AM310" s="82"/>
      <c r="AN310" s="82"/>
      <c r="AO310" s="82"/>
      <c r="AP310" s="82"/>
      <c r="AQ310" s="82"/>
      <c r="AR310" s="82"/>
      <c r="AS310" s="82"/>
      <c r="AT310" s="82"/>
      <c r="AU310" s="82"/>
      <c r="AV310" s="82"/>
      <c r="AW310" s="82"/>
      <c r="AX310" s="82"/>
      <c r="AY310" s="82"/>
      <c r="AZ310" s="82"/>
      <c r="BA310" s="82"/>
      <c r="BB310" s="82"/>
      <c r="BC310" s="82"/>
      <c r="BD310" s="82"/>
      <c r="BE310" s="82"/>
      <c r="BF310" s="82"/>
      <c r="BG310" s="82"/>
      <c r="BH310" s="82"/>
      <c r="BI310" s="82"/>
      <c r="BJ310" s="82"/>
      <c r="BK310" s="82"/>
      <c r="BL310" s="82"/>
      <c r="BM310" s="82"/>
      <c r="BN310" s="82"/>
      <c r="BO310" s="82"/>
      <c r="BP310" s="82"/>
      <c r="BQ310" s="82"/>
      <c r="BR310" s="82"/>
      <c r="BS310" s="82"/>
      <c r="BT310" s="82"/>
      <c r="BU310" s="82"/>
      <c r="BV310" s="82"/>
      <c r="BW310" s="82"/>
      <c r="BX310" s="82"/>
    </row>
    <row r="311" spans="5:76" s="83" customFormat="1" x14ac:dyDescent="0.2">
      <c r="E311" s="99"/>
      <c r="G311" s="99"/>
      <c r="I311" s="120"/>
      <c r="J311" s="120"/>
      <c r="K311" s="120"/>
      <c r="L311" s="120"/>
      <c r="AE311" s="82"/>
      <c r="AF311" s="82"/>
      <c r="AG311" s="82"/>
      <c r="AH311" s="82"/>
      <c r="AI311" s="82"/>
      <c r="AJ311" s="82"/>
      <c r="AK311" s="82"/>
      <c r="AL311" s="82"/>
      <c r="AM311" s="82"/>
      <c r="AN311" s="82"/>
      <c r="AO311" s="82"/>
      <c r="AP311" s="82"/>
      <c r="AQ311" s="82"/>
      <c r="AR311" s="82"/>
      <c r="AS311" s="82"/>
      <c r="AT311" s="82"/>
      <c r="AU311" s="82"/>
      <c r="AV311" s="82"/>
      <c r="AW311" s="82"/>
      <c r="AX311" s="82"/>
      <c r="AY311" s="82"/>
      <c r="AZ311" s="82"/>
      <c r="BA311" s="82"/>
      <c r="BB311" s="82"/>
      <c r="BC311" s="82"/>
      <c r="BD311" s="82"/>
      <c r="BE311" s="82"/>
      <c r="BF311" s="82"/>
      <c r="BG311" s="82"/>
      <c r="BH311" s="82"/>
      <c r="BI311" s="82"/>
      <c r="BJ311" s="82"/>
      <c r="BK311" s="82"/>
      <c r="BL311" s="82"/>
      <c r="BM311" s="82"/>
      <c r="BN311" s="82"/>
      <c r="BO311" s="82"/>
      <c r="BP311" s="82"/>
      <c r="BQ311" s="82"/>
      <c r="BR311" s="82"/>
      <c r="BS311" s="82"/>
      <c r="BT311" s="82"/>
      <c r="BU311" s="82"/>
      <c r="BV311" s="82"/>
      <c r="BW311" s="82"/>
      <c r="BX311" s="82"/>
    </row>
    <row r="312" spans="5:76" s="83" customFormat="1" x14ac:dyDescent="0.2">
      <c r="E312" s="99"/>
      <c r="G312" s="99"/>
      <c r="I312" s="120"/>
      <c r="J312" s="120"/>
      <c r="K312" s="120"/>
      <c r="L312" s="120"/>
      <c r="AE312" s="82"/>
      <c r="AF312" s="82"/>
      <c r="AG312" s="82"/>
      <c r="AH312" s="82"/>
      <c r="AI312" s="82"/>
      <c r="AJ312" s="82"/>
      <c r="AK312" s="82"/>
      <c r="AL312" s="82"/>
      <c r="AM312" s="82"/>
      <c r="AN312" s="82"/>
      <c r="AO312" s="82"/>
      <c r="AP312" s="82"/>
      <c r="AQ312" s="82"/>
      <c r="AR312" s="82"/>
      <c r="AS312" s="82"/>
      <c r="AT312" s="82"/>
      <c r="AU312" s="82"/>
      <c r="AV312" s="82"/>
      <c r="AW312" s="82"/>
      <c r="AX312" s="82"/>
      <c r="AY312" s="82"/>
      <c r="AZ312" s="82"/>
      <c r="BA312" s="82"/>
      <c r="BB312" s="82"/>
      <c r="BC312" s="82"/>
      <c r="BD312" s="82"/>
      <c r="BE312" s="82"/>
      <c r="BF312" s="82"/>
      <c r="BG312" s="82"/>
      <c r="BH312" s="82"/>
      <c r="BI312" s="82"/>
      <c r="BJ312" s="82"/>
      <c r="BK312" s="82"/>
      <c r="BL312" s="82"/>
      <c r="BM312" s="82"/>
      <c r="BN312" s="82"/>
      <c r="BO312" s="82"/>
      <c r="BP312" s="82"/>
      <c r="BQ312" s="82"/>
      <c r="BR312" s="82"/>
      <c r="BS312" s="82"/>
      <c r="BT312" s="82"/>
      <c r="BU312" s="82"/>
      <c r="BV312" s="82"/>
      <c r="BW312" s="82"/>
      <c r="BX312" s="82"/>
    </row>
    <row r="313" spans="5:76" s="83" customFormat="1" x14ac:dyDescent="0.2">
      <c r="E313" s="99"/>
      <c r="G313" s="99"/>
      <c r="I313" s="120"/>
      <c r="J313" s="120"/>
      <c r="K313" s="120"/>
      <c r="L313" s="120"/>
      <c r="AE313" s="82"/>
      <c r="AF313" s="82"/>
      <c r="AG313" s="82"/>
      <c r="AH313" s="82"/>
      <c r="AI313" s="82"/>
      <c r="AJ313" s="82"/>
      <c r="AK313" s="82"/>
      <c r="AL313" s="82"/>
      <c r="AM313" s="82"/>
      <c r="AN313" s="82"/>
      <c r="AO313" s="82"/>
      <c r="AP313" s="82"/>
      <c r="AQ313" s="82"/>
      <c r="AR313" s="82"/>
      <c r="AS313" s="82"/>
      <c r="AT313" s="82"/>
      <c r="AU313" s="82"/>
      <c r="AV313" s="82"/>
      <c r="AW313" s="82"/>
      <c r="AX313" s="82"/>
      <c r="AY313" s="82"/>
      <c r="AZ313" s="82"/>
      <c r="BA313" s="82"/>
      <c r="BB313" s="82"/>
      <c r="BC313" s="82"/>
      <c r="BD313" s="82"/>
      <c r="BE313" s="82"/>
      <c r="BF313" s="82"/>
      <c r="BG313" s="82"/>
      <c r="BH313" s="82"/>
      <c r="BI313" s="82"/>
      <c r="BJ313" s="82"/>
      <c r="BK313" s="82"/>
      <c r="BL313" s="82"/>
      <c r="BM313" s="82"/>
      <c r="BN313" s="82"/>
      <c r="BO313" s="82"/>
      <c r="BP313" s="82"/>
      <c r="BQ313" s="82"/>
      <c r="BR313" s="82"/>
      <c r="BS313" s="82"/>
      <c r="BT313" s="82"/>
      <c r="BU313" s="82"/>
      <c r="BV313" s="82"/>
      <c r="BW313" s="82"/>
      <c r="BX313" s="82"/>
    </row>
    <row r="314" spans="5:76" s="83" customFormat="1" x14ac:dyDescent="0.2">
      <c r="E314" s="99"/>
      <c r="G314" s="99"/>
      <c r="I314" s="120"/>
      <c r="J314" s="120"/>
      <c r="K314" s="120"/>
      <c r="L314" s="120"/>
      <c r="AE314" s="82"/>
      <c r="AF314" s="82"/>
      <c r="AG314" s="82"/>
      <c r="AH314" s="82"/>
      <c r="AI314" s="82"/>
      <c r="AJ314" s="82"/>
      <c r="AK314" s="82"/>
      <c r="AL314" s="82"/>
      <c r="AM314" s="82"/>
      <c r="AN314" s="82"/>
      <c r="AO314" s="82"/>
      <c r="AP314" s="82"/>
      <c r="AQ314" s="82"/>
      <c r="AR314" s="82"/>
      <c r="AS314" s="82"/>
      <c r="AT314" s="82"/>
      <c r="AU314" s="82"/>
      <c r="AV314" s="82"/>
      <c r="AW314" s="82"/>
      <c r="AX314" s="82"/>
      <c r="AY314" s="82"/>
      <c r="AZ314" s="82"/>
      <c r="BA314" s="82"/>
      <c r="BB314" s="82"/>
      <c r="BC314" s="82"/>
      <c r="BD314" s="82"/>
      <c r="BE314" s="82"/>
      <c r="BF314" s="82"/>
      <c r="BG314" s="82"/>
      <c r="BH314" s="82"/>
      <c r="BI314" s="82"/>
      <c r="BJ314" s="82"/>
      <c r="BK314" s="82"/>
      <c r="BL314" s="82"/>
      <c r="BM314" s="82"/>
      <c r="BN314" s="82"/>
      <c r="BO314" s="82"/>
      <c r="BP314" s="82"/>
      <c r="BQ314" s="82"/>
      <c r="BR314" s="82"/>
      <c r="BS314" s="82"/>
      <c r="BT314" s="82"/>
      <c r="BU314" s="82"/>
      <c r="BV314" s="82"/>
      <c r="BW314" s="82"/>
      <c r="BX314" s="82"/>
    </row>
    <row r="315" spans="5:76" s="83" customFormat="1" x14ac:dyDescent="0.2">
      <c r="E315" s="99"/>
      <c r="G315" s="99"/>
      <c r="I315" s="120"/>
      <c r="J315" s="120"/>
      <c r="K315" s="120"/>
      <c r="L315" s="120"/>
      <c r="AE315" s="82"/>
      <c r="AF315" s="82"/>
      <c r="AG315" s="82"/>
      <c r="AH315" s="82"/>
      <c r="AI315" s="82"/>
      <c r="AJ315" s="82"/>
      <c r="AK315" s="82"/>
      <c r="AL315" s="82"/>
      <c r="AM315" s="82"/>
      <c r="AN315" s="82"/>
      <c r="AO315" s="82"/>
      <c r="AP315" s="82"/>
      <c r="AQ315" s="82"/>
      <c r="AR315" s="82"/>
      <c r="AS315" s="82"/>
      <c r="AT315" s="82"/>
      <c r="AU315" s="82"/>
      <c r="AV315" s="82"/>
      <c r="AW315" s="82"/>
      <c r="AX315" s="82"/>
      <c r="AY315" s="82"/>
      <c r="AZ315" s="82"/>
      <c r="BA315" s="82"/>
      <c r="BB315" s="82"/>
      <c r="BC315" s="82"/>
      <c r="BD315" s="82"/>
      <c r="BE315" s="82"/>
      <c r="BF315" s="82"/>
      <c r="BG315" s="82"/>
      <c r="BH315" s="82"/>
      <c r="BI315" s="82"/>
      <c r="BJ315" s="82"/>
      <c r="BK315" s="82"/>
      <c r="BL315" s="82"/>
      <c r="BM315" s="82"/>
      <c r="BN315" s="82"/>
      <c r="BO315" s="82"/>
      <c r="BP315" s="82"/>
      <c r="BQ315" s="82"/>
      <c r="BR315" s="82"/>
      <c r="BS315" s="82"/>
      <c r="BT315" s="82"/>
      <c r="BU315" s="82"/>
      <c r="BV315" s="82"/>
      <c r="BW315" s="82"/>
      <c r="BX315" s="82"/>
    </row>
    <row r="316" spans="5:76" s="83" customFormat="1" x14ac:dyDescent="0.2">
      <c r="E316" s="99"/>
      <c r="G316" s="99"/>
      <c r="I316" s="120"/>
      <c r="J316" s="120"/>
      <c r="K316" s="120"/>
      <c r="L316" s="120"/>
      <c r="AE316" s="82"/>
      <c r="AF316" s="82"/>
      <c r="AG316" s="82"/>
      <c r="AH316" s="82"/>
      <c r="AI316" s="82"/>
      <c r="AJ316" s="82"/>
      <c r="AK316" s="82"/>
      <c r="AL316" s="82"/>
      <c r="AM316" s="82"/>
      <c r="AN316" s="82"/>
      <c r="AO316" s="82"/>
      <c r="AP316" s="82"/>
      <c r="AQ316" s="82"/>
      <c r="AR316" s="82"/>
      <c r="AS316" s="82"/>
      <c r="AT316" s="82"/>
      <c r="AU316" s="82"/>
      <c r="AV316" s="82"/>
      <c r="AW316" s="82"/>
      <c r="AX316" s="82"/>
      <c r="AY316" s="82"/>
      <c r="AZ316" s="82"/>
      <c r="BA316" s="82"/>
      <c r="BB316" s="82"/>
      <c r="BC316" s="82"/>
      <c r="BD316" s="82"/>
      <c r="BE316" s="82"/>
      <c r="BF316" s="82"/>
      <c r="BG316" s="82"/>
      <c r="BH316" s="82"/>
      <c r="BI316" s="82"/>
      <c r="BJ316" s="82"/>
      <c r="BK316" s="82"/>
      <c r="BL316" s="82"/>
      <c r="BM316" s="82"/>
      <c r="BN316" s="82"/>
      <c r="BO316" s="82"/>
      <c r="BP316" s="82"/>
      <c r="BQ316" s="82"/>
      <c r="BR316" s="82"/>
      <c r="BS316" s="82"/>
      <c r="BT316" s="82"/>
      <c r="BU316" s="82"/>
      <c r="BV316" s="82"/>
      <c r="BW316" s="82"/>
      <c r="BX316" s="82"/>
    </row>
    <row r="317" spans="5:76" s="83" customFormat="1" x14ac:dyDescent="0.2">
      <c r="E317" s="99"/>
      <c r="G317" s="99"/>
      <c r="I317" s="120"/>
      <c r="J317" s="120"/>
      <c r="K317" s="120"/>
      <c r="L317" s="120"/>
      <c r="AE317" s="82"/>
      <c r="AF317" s="82"/>
      <c r="AG317" s="82"/>
      <c r="AH317" s="82"/>
      <c r="AI317" s="82"/>
      <c r="AJ317" s="82"/>
      <c r="AK317" s="82"/>
      <c r="AL317" s="82"/>
      <c r="AM317" s="82"/>
      <c r="AN317" s="82"/>
      <c r="AO317" s="82"/>
      <c r="AP317" s="82"/>
      <c r="AQ317" s="82"/>
      <c r="AR317" s="82"/>
      <c r="AS317" s="82"/>
      <c r="AT317" s="82"/>
      <c r="AU317" s="82"/>
      <c r="AV317" s="82"/>
      <c r="AW317" s="82"/>
      <c r="AX317" s="82"/>
      <c r="AY317" s="82"/>
      <c r="AZ317" s="82"/>
      <c r="BA317" s="82"/>
      <c r="BB317" s="82"/>
      <c r="BC317" s="82"/>
      <c r="BD317" s="82"/>
      <c r="BE317" s="82"/>
      <c r="BF317" s="82"/>
      <c r="BG317" s="82"/>
      <c r="BH317" s="82"/>
      <c r="BI317" s="82"/>
      <c r="BJ317" s="82"/>
      <c r="BK317" s="82"/>
      <c r="BL317" s="82"/>
      <c r="BM317" s="82"/>
      <c r="BN317" s="82"/>
      <c r="BO317" s="82"/>
      <c r="BP317" s="82"/>
      <c r="BQ317" s="82"/>
      <c r="BR317" s="82"/>
      <c r="BS317" s="82"/>
      <c r="BT317" s="82"/>
      <c r="BU317" s="82"/>
      <c r="BV317" s="82"/>
      <c r="BW317" s="82"/>
      <c r="BX317" s="82"/>
    </row>
    <row r="318" spans="5:76" s="83" customFormat="1" x14ac:dyDescent="0.2">
      <c r="E318" s="99"/>
      <c r="G318" s="99"/>
      <c r="I318" s="120"/>
      <c r="J318" s="120"/>
      <c r="K318" s="120"/>
      <c r="L318" s="120"/>
      <c r="AE318" s="82"/>
      <c r="AF318" s="82"/>
      <c r="AG318" s="82"/>
      <c r="AH318" s="82"/>
      <c r="AI318" s="82"/>
      <c r="AJ318" s="82"/>
      <c r="AK318" s="82"/>
      <c r="AL318" s="82"/>
      <c r="AM318" s="82"/>
      <c r="AN318" s="82"/>
      <c r="AO318" s="82"/>
      <c r="AP318" s="82"/>
      <c r="AQ318" s="82"/>
      <c r="AR318" s="82"/>
      <c r="AS318" s="82"/>
      <c r="AT318" s="82"/>
      <c r="AU318" s="82"/>
      <c r="AV318" s="82"/>
      <c r="AW318" s="82"/>
      <c r="AX318" s="82"/>
      <c r="AY318" s="82"/>
      <c r="AZ318" s="82"/>
      <c r="BA318" s="82"/>
      <c r="BB318" s="82"/>
      <c r="BC318" s="82"/>
      <c r="BD318" s="82"/>
      <c r="BE318" s="82"/>
      <c r="BF318" s="82"/>
      <c r="BG318" s="82"/>
      <c r="BH318" s="82"/>
      <c r="BI318" s="82"/>
      <c r="BJ318" s="82"/>
      <c r="BK318" s="82"/>
      <c r="BL318" s="82"/>
      <c r="BM318" s="82"/>
      <c r="BN318" s="82"/>
      <c r="BO318" s="82"/>
      <c r="BP318" s="82"/>
      <c r="BQ318" s="82"/>
      <c r="BR318" s="82"/>
      <c r="BS318" s="82"/>
      <c r="BT318" s="82"/>
      <c r="BU318" s="82"/>
      <c r="BV318" s="82"/>
      <c r="BW318" s="82"/>
      <c r="BX318" s="82"/>
    </row>
    <row r="319" spans="5:76" s="83" customFormat="1" x14ac:dyDescent="0.2">
      <c r="E319" s="99"/>
      <c r="G319" s="99"/>
      <c r="I319" s="120"/>
      <c r="J319" s="120"/>
      <c r="K319" s="120"/>
      <c r="L319" s="120"/>
      <c r="AE319" s="82"/>
      <c r="AF319" s="82"/>
      <c r="AG319" s="82"/>
      <c r="AH319" s="82"/>
      <c r="AI319" s="82"/>
      <c r="AJ319" s="82"/>
      <c r="AK319" s="82"/>
      <c r="AL319" s="82"/>
      <c r="AM319" s="82"/>
      <c r="AN319" s="82"/>
      <c r="AO319" s="82"/>
      <c r="AP319" s="82"/>
      <c r="AQ319" s="82"/>
      <c r="AR319" s="82"/>
      <c r="AS319" s="82"/>
      <c r="AT319" s="82"/>
      <c r="AU319" s="82"/>
      <c r="AV319" s="82"/>
      <c r="AW319" s="82"/>
      <c r="AX319" s="82"/>
      <c r="AY319" s="82"/>
      <c r="AZ319" s="82"/>
      <c r="BA319" s="82"/>
      <c r="BB319" s="82"/>
      <c r="BC319" s="82"/>
      <c r="BD319" s="82"/>
      <c r="BE319" s="82"/>
      <c r="BF319" s="82"/>
      <c r="BG319" s="82"/>
      <c r="BH319" s="82"/>
      <c r="BI319" s="82"/>
      <c r="BJ319" s="82"/>
      <c r="BK319" s="82"/>
      <c r="BL319" s="82"/>
      <c r="BM319" s="82"/>
      <c r="BN319" s="82"/>
      <c r="BO319" s="82"/>
      <c r="BP319" s="82"/>
      <c r="BQ319" s="82"/>
      <c r="BR319" s="82"/>
      <c r="BS319" s="82"/>
      <c r="BT319" s="82"/>
      <c r="BU319" s="82"/>
      <c r="BV319" s="82"/>
      <c r="BW319" s="82"/>
      <c r="BX319" s="82"/>
    </row>
    <row r="320" spans="5:76" s="83" customFormat="1" x14ac:dyDescent="0.2">
      <c r="E320" s="99"/>
      <c r="G320" s="99"/>
      <c r="I320" s="120"/>
      <c r="J320" s="120"/>
      <c r="K320" s="120"/>
      <c r="L320" s="120"/>
      <c r="AE320" s="82"/>
      <c r="AF320" s="82"/>
      <c r="AG320" s="82"/>
      <c r="AH320" s="82"/>
      <c r="AI320" s="82"/>
      <c r="AJ320" s="82"/>
      <c r="AK320" s="82"/>
      <c r="AL320" s="82"/>
      <c r="AM320" s="82"/>
      <c r="AN320" s="82"/>
      <c r="AO320" s="82"/>
      <c r="AP320" s="82"/>
      <c r="AQ320" s="82"/>
      <c r="AR320" s="82"/>
      <c r="AS320" s="82"/>
      <c r="AT320" s="82"/>
      <c r="AU320" s="82"/>
      <c r="AV320" s="82"/>
      <c r="AW320" s="82"/>
      <c r="AX320" s="82"/>
      <c r="AY320" s="82"/>
      <c r="AZ320" s="82"/>
      <c r="BA320" s="82"/>
      <c r="BB320" s="82"/>
      <c r="BC320" s="82"/>
      <c r="BD320" s="82"/>
      <c r="BE320" s="82"/>
      <c r="BF320" s="82"/>
      <c r="BG320" s="82"/>
      <c r="BH320" s="82"/>
      <c r="BI320" s="82"/>
      <c r="BJ320" s="82"/>
      <c r="BK320" s="82"/>
      <c r="BL320" s="82"/>
      <c r="BM320" s="82"/>
      <c r="BN320" s="82"/>
      <c r="BO320" s="82"/>
      <c r="BP320" s="82"/>
      <c r="BQ320" s="82"/>
      <c r="BR320" s="82"/>
      <c r="BS320" s="82"/>
      <c r="BT320" s="82"/>
      <c r="BU320" s="82"/>
      <c r="BV320" s="82"/>
      <c r="BW320" s="82"/>
      <c r="BX320" s="82"/>
    </row>
    <row r="321" spans="5:76" s="83" customFormat="1" x14ac:dyDescent="0.2">
      <c r="E321" s="99"/>
      <c r="G321" s="99"/>
      <c r="I321" s="120"/>
      <c r="J321" s="120"/>
      <c r="K321" s="120"/>
      <c r="L321" s="120"/>
      <c r="AE321" s="82"/>
      <c r="AF321" s="82"/>
      <c r="AG321" s="82"/>
      <c r="AH321" s="82"/>
      <c r="AI321" s="82"/>
      <c r="AJ321" s="82"/>
      <c r="AK321" s="82"/>
      <c r="AL321" s="82"/>
      <c r="AM321" s="82"/>
      <c r="AN321" s="82"/>
      <c r="AO321" s="82"/>
      <c r="AP321" s="82"/>
      <c r="AQ321" s="82"/>
      <c r="AR321" s="82"/>
      <c r="AS321" s="82"/>
      <c r="AT321" s="82"/>
      <c r="AU321" s="82"/>
      <c r="AV321" s="82"/>
      <c r="AW321" s="82"/>
      <c r="AX321" s="82"/>
      <c r="AY321" s="82"/>
      <c r="AZ321" s="82"/>
      <c r="BA321" s="82"/>
      <c r="BB321" s="82"/>
      <c r="BC321" s="82"/>
      <c r="BD321" s="82"/>
      <c r="BE321" s="82"/>
      <c r="BF321" s="82"/>
      <c r="BG321" s="82"/>
      <c r="BH321" s="82"/>
      <c r="BI321" s="82"/>
      <c r="BJ321" s="82"/>
      <c r="BK321" s="82"/>
      <c r="BL321" s="82"/>
      <c r="BM321" s="82"/>
      <c r="BN321" s="82"/>
      <c r="BO321" s="82"/>
      <c r="BP321" s="82"/>
      <c r="BQ321" s="82"/>
      <c r="BR321" s="82"/>
      <c r="BS321" s="82"/>
      <c r="BT321" s="82"/>
      <c r="BU321" s="82"/>
      <c r="BV321" s="82"/>
      <c r="BW321" s="82"/>
      <c r="BX321" s="82"/>
    </row>
    <row r="322" spans="5:76" s="83" customFormat="1" x14ac:dyDescent="0.2">
      <c r="E322" s="99"/>
      <c r="G322" s="99"/>
      <c r="I322" s="120"/>
      <c r="J322" s="120"/>
      <c r="K322" s="120"/>
      <c r="L322" s="120"/>
      <c r="AE322" s="82"/>
      <c r="AF322" s="82"/>
      <c r="AG322" s="82"/>
      <c r="AH322" s="82"/>
      <c r="AI322" s="82"/>
      <c r="AJ322" s="82"/>
      <c r="AK322" s="82"/>
      <c r="AL322" s="82"/>
      <c r="AM322" s="82"/>
      <c r="AN322" s="82"/>
      <c r="AO322" s="82"/>
      <c r="AP322" s="82"/>
      <c r="AQ322" s="82"/>
      <c r="AR322" s="82"/>
      <c r="AS322" s="82"/>
      <c r="AT322" s="82"/>
      <c r="AU322" s="82"/>
      <c r="AV322" s="82"/>
      <c r="AW322" s="82"/>
      <c r="AX322" s="82"/>
      <c r="AY322" s="82"/>
      <c r="AZ322" s="82"/>
      <c r="BA322" s="82"/>
      <c r="BB322" s="82"/>
      <c r="BC322" s="82"/>
      <c r="BD322" s="82"/>
      <c r="BE322" s="82"/>
      <c r="BF322" s="82"/>
      <c r="BG322" s="82"/>
      <c r="BH322" s="82"/>
      <c r="BI322" s="82"/>
      <c r="BJ322" s="82"/>
      <c r="BK322" s="82"/>
      <c r="BL322" s="82"/>
      <c r="BM322" s="82"/>
      <c r="BN322" s="82"/>
      <c r="BO322" s="82"/>
      <c r="BP322" s="82"/>
      <c r="BQ322" s="82"/>
      <c r="BR322" s="82"/>
      <c r="BS322" s="82"/>
      <c r="BT322" s="82"/>
      <c r="BU322" s="82"/>
      <c r="BV322" s="82"/>
      <c r="BW322" s="82"/>
      <c r="BX322" s="82"/>
    </row>
    <row r="323" spans="5:76" s="83" customFormat="1" x14ac:dyDescent="0.2">
      <c r="E323" s="99"/>
      <c r="G323" s="99"/>
      <c r="I323" s="120"/>
      <c r="J323" s="120"/>
      <c r="K323" s="120"/>
      <c r="L323" s="120"/>
      <c r="AE323" s="82"/>
      <c r="AF323" s="82"/>
      <c r="AG323" s="82"/>
      <c r="AH323" s="82"/>
      <c r="AI323" s="82"/>
      <c r="AJ323" s="82"/>
      <c r="AK323" s="82"/>
      <c r="AL323" s="82"/>
      <c r="AM323" s="82"/>
      <c r="AN323" s="82"/>
      <c r="AO323" s="82"/>
      <c r="AP323" s="82"/>
      <c r="AQ323" s="82"/>
      <c r="AR323" s="82"/>
      <c r="AS323" s="82"/>
      <c r="AT323" s="82"/>
      <c r="AU323" s="82"/>
      <c r="AV323" s="82"/>
      <c r="AW323" s="82"/>
      <c r="AX323" s="82"/>
      <c r="AY323" s="82"/>
      <c r="AZ323" s="82"/>
      <c r="BA323" s="82"/>
      <c r="BB323" s="82"/>
      <c r="BC323" s="82"/>
      <c r="BD323" s="82"/>
      <c r="BE323" s="82"/>
      <c r="BF323" s="82"/>
      <c r="BG323" s="82"/>
      <c r="BH323" s="82"/>
      <c r="BI323" s="82"/>
      <c r="BJ323" s="82"/>
      <c r="BK323" s="82"/>
      <c r="BL323" s="82"/>
      <c r="BM323" s="82"/>
      <c r="BN323" s="82"/>
      <c r="BO323" s="82"/>
      <c r="BP323" s="82"/>
      <c r="BQ323" s="82"/>
      <c r="BR323" s="82"/>
      <c r="BS323" s="82"/>
      <c r="BT323" s="82"/>
      <c r="BU323" s="82"/>
      <c r="BV323" s="82"/>
      <c r="BW323" s="82"/>
      <c r="BX323" s="82"/>
    </row>
    <row r="324" spans="5:76" s="83" customFormat="1" x14ac:dyDescent="0.2">
      <c r="E324" s="99"/>
      <c r="G324" s="99"/>
      <c r="I324" s="120"/>
      <c r="J324" s="120"/>
      <c r="K324" s="120"/>
      <c r="L324" s="120"/>
      <c r="AE324" s="82"/>
      <c r="AF324" s="82"/>
      <c r="AG324" s="82"/>
      <c r="AH324" s="82"/>
      <c r="AI324" s="82"/>
      <c r="AJ324" s="82"/>
      <c r="AK324" s="82"/>
      <c r="AL324" s="82"/>
      <c r="AM324" s="82"/>
      <c r="AN324" s="82"/>
      <c r="AO324" s="82"/>
      <c r="AP324" s="82"/>
      <c r="AQ324" s="82"/>
      <c r="AR324" s="82"/>
      <c r="AS324" s="82"/>
      <c r="AT324" s="82"/>
      <c r="AU324" s="82"/>
      <c r="AV324" s="82"/>
      <c r="AW324" s="82"/>
      <c r="AX324" s="82"/>
      <c r="AY324" s="82"/>
      <c r="AZ324" s="82"/>
      <c r="BA324" s="82"/>
      <c r="BB324" s="82"/>
      <c r="BC324" s="82"/>
      <c r="BD324" s="82"/>
      <c r="BE324" s="82"/>
      <c r="BF324" s="82"/>
      <c r="BG324" s="82"/>
      <c r="BH324" s="82"/>
      <c r="BI324" s="82"/>
      <c r="BJ324" s="82"/>
      <c r="BK324" s="82"/>
      <c r="BL324" s="82"/>
      <c r="BM324" s="82"/>
      <c r="BN324" s="82"/>
      <c r="BO324" s="82"/>
      <c r="BP324" s="82"/>
      <c r="BQ324" s="82"/>
      <c r="BR324" s="82"/>
      <c r="BS324" s="82"/>
      <c r="BT324" s="82"/>
      <c r="BU324" s="82"/>
      <c r="BV324" s="82"/>
      <c r="BW324" s="82"/>
      <c r="BX324" s="82"/>
    </row>
    <row r="325" spans="5:76" s="83" customFormat="1" x14ac:dyDescent="0.2">
      <c r="E325" s="99"/>
      <c r="G325" s="99"/>
      <c r="I325" s="120"/>
      <c r="J325" s="120"/>
      <c r="K325" s="120"/>
      <c r="L325" s="120"/>
      <c r="AE325" s="82"/>
      <c r="AF325" s="82"/>
      <c r="AG325" s="82"/>
      <c r="AH325" s="82"/>
      <c r="AI325" s="82"/>
      <c r="AJ325" s="82"/>
      <c r="AK325" s="82"/>
      <c r="AL325" s="82"/>
      <c r="AM325" s="82"/>
      <c r="AN325" s="82"/>
      <c r="AO325" s="82"/>
      <c r="AP325" s="82"/>
      <c r="AQ325" s="82"/>
      <c r="AR325" s="82"/>
      <c r="AS325" s="82"/>
      <c r="AT325" s="82"/>
      <c r="AU325" s="82"/>
      <c r="AV325" s="82"/>
      <c r="AW325" s="82"/>
      <c r="AX325" s="82"/>
      <c r="AY325" s="82"/>
      <c r="AZ325" s="82"/>
      <c r="BA325" s="82"/>
      <c r="BB325" s="82"/>
      <c r="BC325" s="82"/>
      <c r="BD325" s="82"/>
      <c r="BE325" s="82"/>
      <c r="BF325" s="82"/>
      <c r="BG325" s="82"/>
      <c r="BH325" s="82"/>
      <c r="BI325" s="82"/>
      <c r="BJ325" s="82"/>
      <c r="BK325" s="82"/>
      <c r="BL325" s="82"/>
      <c r="BM325" s="82"/>
      <c r="BN325" s="82"/>
      <c r="BO325" s="82"/>
      <c r="BP325" s="82"/>
      <c r="BQ325" s="82"/>
      <c r="BR325" s="82"/>
      <c r="BS325" s="82"/>
      <c r="BT325" s="82"/>
      <c r="BU325" s="82"/>
      <c r="BV325" s="82"/>
      <c r="BW325" s="82"/>
      <c r="BX325" s="82"/>
    </row>
    <row r="326" spans="5:76" s="83" customFormat="1" x14ac:dyDescent="0.2">
      <c r="E326" s="99"/>
      <c r="G326" s="99"/>
      <c r="I326" s="120"/>
      <c r="J326" s="120"/>
      <c r="K326" s="120"/>
      <c r="L326" s="120"/>
      <c r="AE326" s="82"/>
      <c r="AF326" s="82"/>
      <c r="AG326" s="82"/>
      <c r="AH326" s="82"/>
      <c r="AI326" s="82"/>
      <c r="AJ326" s="82"/>
      <c r="AK326" s="82"/>
      <c r="AL326" s="82"/>
      <c r="AM326" s="82"/>
      <c r="AN326" s="82"/>
      <c r="AO326" s="82"/>
      <c r="AP326" s="82"/>
      <c r="AQ326" s="82"/>
      <c r="AR326" s="82"/>
      <c r="AS326" s="82"/>
      <c r="AT326" s="82"/>
      <c r="AU326" s="82"/>
      <c r="AV326" s="82"/>
      <c r="AW326" s="82"/>
      <c r="AX326" s="82"/>
      <c r="AY326" s="82"/>
      <c r="AZ326" s="82"/>
      <c r="BA326" s="82"/>
      <c r="BB326" s="82"/>
      <c r="BC326" s="82"/>
      <c r="BD326" s="82"/>
      <c r="BE326" s="82"/>
      <c r="BF326" s="82"/>
      <c r="BG326" s="82"/>
      <c r="BH326" s="82"/>
      <c r="BI326" s="82"/>
      <c r="BJ326" s="82"/>
      <c r="BK326" s="82"/>
      <c r="BL326" s="82"/>
      <c r="BM326" s="82"/>
      <c r="BN326" s="82"/>
      <c r="BO326" s="82"/>
      <c r="BP326" s="82"/>
      <c r="BQ326" s="82"/>
      <c r="BR326" s="82"/>
      <c r="BS326" s="82"/>
      <c r="BT326" s="82"/>
      <c r="BU326" s="82"/>
      <c r="BV326" s="82"/>
      <c r="BW326" s="82"/>
      <c r="BX326" s="82"/>
    </row>
    <row r="327" spans="5:76" s="83" customFormat="1" x14ac:dyDescent="0.2">
      <c r="E327" s="99"/>
      <c r="G327" s="99"/>
      <c r="I327" s="120"/>
      <c r="J327" s="120"/>
      <c r="K327" s="120"/>
      <c r="L327" s="120"/>
      <c r="AE327" s="82"/>
      <c r="AF327" s="82"/>
      <c r="AG327" s="82"/>
      <c r="AH327" s="82"/>
      <c r="AI327" s="82"/>
      <c r="AJ327" s="82"/>
      <c r="AK327" s="82"/>
      <c r="AL327" s="82"/>
      <c r="AM327" s="82"/>
      <c r="AN327" s="82"/>
      <c r="AO327" s="82"/>
      <c r="AP327" s="82"/>
      <c r="AQ327" s="82"/>
      <c r="AR327" s="82"/>
      <c r="AS327" s="82"/>
      <c r="AT327" s="82"/>
      <c r="AU327" s="82"/>
      <c r="AV327" s="82"/>
      <c r="AW327" s="82"/>
      <c r="AX327" s="82"/>
      <c r="AY327" s="82"/>
      <c r="AZ327" s="82"/>
      <c r="BA327" s="82"/>
      <c r="BB327" s="82"/>
      <c r="BC327" s="82"/>
      <c r="BD327" s="82"/>
      <c r="BE327" s="82"/>
      <c r="BF327" s="82"/>
      <c r="BG327" s="82"/>
      <c r="BH327" s="82"/>
      <c r="BI327" s="82"/>
      <c r="BJ327" s="82"/>
      <c r="BK327" s="82"/>
      <c r="BL327" s="82"/>
      <c r="BM327" s="82"/>
      <c r="BN327" s="82"/>
      <c r="BO327" s="82"/>
      <c r="BP327" s="82"/>
      <c r="BQ327" s="82"/>
      <c r="BR327" s="82"/>
      <c r="BS327" s="82"/>
      <c r="BT327" s="82"/>
      <c r="BU327" s="82"/>
      <c r="BV327" s="82"/>
      <c r="BW327" s="82"/>
      <c r="BX327" s="82"/>
    </row>
    <row r="328" spans="5:76" s="83" customFormat="1" x14ac:dyDescent="0.2">
      <c r="E328" s="99"/>
      <c r="G328" s="99"/>
      <c r="I328" s="120"/>
      <c r="J328" s="120"/>
      <c r="K328" s="120"/>
      <c r="L328" s="120"/>
      <c r="AE328" s="82"/>
      <c r="AF328" s="82"/>
      <c r="AG328" s="82"/>
      <c r="AH328" s="82"/>
      <c r="AI328" s="82"/>
      <c r="AJ328" s="82"/>
      <c r="AK328" s="82"/>
      <c r="AL328" s="82"/>
      <c r="AM328" s="82"/>
      <c r="AN328" s="82"/>
      <c r="AO328" s="82"/>
      <c r="AP328" s="82"/>
      <c r="AQ328" s="82"/>
      <c r="AR328" s="82"/>
      <c r="AS328" s="82"/>
      <c r="AT328" s="82"/>
      <c r="AU328" s="82"/>
      <c r="AV328" s="82"/>
      <c r="AW328" s="82"/>
      <c r="AX328" s="82"/>
      <c r="AY328" s="82"/>
      <c r="AZ328" s="82"/>
      <c r="BA328" s="82"/>
      <c r="BB328" s="82"/>
      <c r="BC328" s="82"/>
      <c r="BD328" s="82"/>
      <c r="BE328" s="82"/>
      <c r="BF328" s="82"/>
      <c r="BG328" s="82"/>
      <c r="BH328" s="82"/>
      <c r="BI328" s="82"/>
      <c r="BJ328" s="82"/>
      <c r="BK328" s="82"/>
      <c r="BL328" s="82"/>
      <c r="BM328" s="82"/>
      <c r="BN328" s="82"/>
      <c r="BO328" s="82"/>
      <c r="BP328" s="82"/>
      <c r="BQ328" s="82"/>
      <c r="BR328" s="82"/>
      <c r="BS328" s="82"/>
      <c r="BT328" s="82"/>
      <c r="BU328" s="82"/>
      <c r="BV328" s="82"/>
      <c r="BW328" s="82"/>
      <c r="BX328" s="82"/>
    </row>
    <row r="329" spans="5:76" s="83" customFormat="1" x14ac:dyDescent="0.2">
      <c r="E329" s="99"/>
      <c r="G329" s="99"/>
      <c r="I329" s="120"/>
      <c r="J329" s="120"/>
      <c r="K329" s="120"/>
      <c r="L329" s="120"/>
      <c r="AE329" s="82"/>
      <c r="AF329" s="82"/>
      <c r="AG329" s="82"/>
      <c r="AH329" s="82"/>
      <c r="AI329" s="82"/>
      <c r="AJ329" s="82"/>
      <c r="AK329" s="82"/>
      <c r="AL329" s="82"/>
      <c r="AM329" s="82"/>
      <c r="AN329" s="82"/>
      <c r="AO329" s="82"/>
      <c r="AP329" s="82"/>
      <c r="AQ329" s="82"/>
      <c r="AR329" s="82"/>
      <c r="AS329" s="82"/>
      <c r="AT329" s="82"/>
      <c r="AU329" s="82"/>
      <c r="AV329" s="82"/>
      <c r="AW329" s="82"/>
      <c r="AX329" s="82"/>
      <c r="AY329" s="82"/>
      <c r="AZ329" s="82"/>
      <c r="BA329" s="82"/>
      <c r="BB329" s="82"/>
      <c r="BC329" s="82"/>
      <c r="BD329" s="82"/>
      <c r="BE329" s="82"/>
      <c r="BF329" s="82"/>
      <c r="BG329" s="82"/>
      <c r="BH329" s="82"/>
      <c r="BI329" s="82"/>
      <c r="BJ329" s="82"/>
      <c r="BK329" s="82"/>
      <c r="BL329" s="82"/>
      <c r="BM329" s="82"/>
      <c r="BN329" s="82"/>
      <c r="BO329" s="82"/>
      <c r="BP329" s="82"/>
      <c r="BQ329" s="82"/>
      <c r="BR329" s="82"/>
      <c r="BS329" s="82"/>
      <c r="BT329" s="82"/>
      <c r="BU329" s="82"/>
      <c r="BV329" s="82"/>
      <c r="BW329" s="82"/>
      <c r="BX329" s="82"/>
    </row>
    <row r="330" spans="5:76" s="83" customFormat="1" x14ac:dyDescent="0.2">
      <c r="E330" s="99"/>
      <c r="G330" s="99"/>
      <c r="I330" s="120"/>
      <c r="J330" s="120"/>
      <c r="K330" s="120"/>
      <c r="L330" s="120"/>
      <c r="AE330" s="82"/>
      <c r="AF330" s="82"/>
      <c r="AG330" s="82"/>
      <c r="AH330" s="82"/>
      <c r="AI330" s="82"/>
      <c r="AJ330" s="82"/>
      <c r="AK330" s="82"/>
      <c r="AL330" s="82"/>
      <c r="AM330" s="82"/>
      <c r="AN330" s="82"/>
      <c r="AO330" s="82"/>
      <c r="AP330" s="82"/>
      <c r="AQ330" s="82"/>
      <c r="AR330" s="82"/>
      <c r="AS330" s="82"/>
      <c r="AT330" s="82"/>
      <c r="AU330" s="82"/>
      <c r="AV330" s="82"/>
      <c r="AW330" s="82"/>
      <c r="AX330" s="82"/>
      <c r="AY330" s="82"/>
      <c r="AZ330" s="82"/>
      <c r="BA330" s="82"/>
      <c r="BB330" s="82"/>
      <c r="BC330" s="82"/>
      <c r="BD330" s="82"/>
      <c r="BE330" s="82"/>
      <c r="BF330" s="82"/>
      <c r="BG330" s="82"/>
      <c r="BH330" s="82"/>
      <c r="BI330" s="82"/>
      <c r="BJ330" s="82"/>
      <c r="BK330" s="82"/>
      <c r="BL330" s="82"/>
      <c r="BM330" s="82"/>
      <c r="BN330" s="82"/>
      <c r="BO330" s="82"/>
      <c r="BP330" s="82"/>
      <c r="BQ330" s="82"/>
      <c r="BR330" s="82"/>
      <c r="BS330" s="82"/>
      <c r="BT330" s="82"/>
      <c r="BU330" s="82"/>
      <c r="BV330" s="82"/>
      <c r="BW330" s="82"/>
      <c r="BX330" s="82"/>
    </row>
    <row r="331" spans="5:76" s="83" customFormat="1" x14ac:dyDescent="0.2">
      <c r="E331" s="99"/>
      <c r="G331" s="99"/>
      <c r="I331" s="120"/>
      <c r="J331" s="120"/>
      <c r="K331" s="120"/>
      <c r="L331" s="120"/>
      <c r="AE331" s="82"/>
      <c r="AF331" s="82"/>
      <c r="AG331" s="82"/>
      <c r="AH331" s="82"/>
      <c r="AI331" s="82"/>
      <c r="AJ331" s="82"/>
      <c r="AK331" s="82"/>
      <c r="AL331" s="82"/>
      <c r="AM331" s="82"/>
      <c r="AN331" s="82"/>
      <c r="AO331" s="82"/>
      <c r="AP331" s="82"/>
      <c r="AQ331" s="82"/>
      <c r="AR331" s="82"/>
      <c r="AS331" s="82"/>
      <c r="AT331" s="82"/>
      <c r="AU331" s="82"/>
      <c r="AV331" s="82"/>
      <c r="AW331" s="82"/>
      <c r="AX331" s="82"/>
      <c r="AY331" s="82"/>
      <c r="AZ331" s="82"/>
      <c r="BA331" s="82"/>
      <c r="BB331" s="82"/>
      <c r="BC331" s="82"/>
      <c r="BD331" s="82"/>
      <c r="BE331" s="82"/>
      <c r="BF331" s="82"/>
      <c r="BG331" s="82"/>
      <c r="BH331" s="82"/>
      <c r="BI331" s="82"/>
      <c r="BJ331" s="82"/>
      <c r="BK331" s="82"/>
      <c r="BL331" s="82"/>
      <c r="BM331" s="82"/>
      <c r="BN331" s="82"/>
      <c r="BO331" s="82"/>
      <c r="BP331" s="82"/>
      <c r="BQ331" s="82"/>
      <c r="BR331" s="82"/>
      <c r="BS331" s="82"/>
      <c r="BT331" s="82"/>
      <c r="BU331" s="82"/>
      <c r="BV331" s="82"/>
      <c r="BW331" s="82"/>
      <c r="BX331" s="82"/>
    </row>
    <row r="332" spans="5:76" s="83" customFormat="1" x14ac:dyDescent="0.2">
      <c r="E332" s="99"/>
      <c r="G332" s="99"/>
      <c r="I332" s="120"/>
      <c r="J332" s="120"/>
      <c r="K332" s="120"/>
      <c r="L332" s="120"/>
      <c r="AE332" s="82"/>
      <c r="AF332" s="82"/>
      <c r="AG332" s="82"/>
      <c r="AH332" s="82"/>
      <c r="AI332" s="82"/>
      <c r="AJ332" s="82"/>
      <c r="AK332" s="82"/>
      <c r="AL332" s="82"/>
      <c r="AM332" s="82"/>
      <c r="AN332" s="82"/>
      <c r="AO332" s="82"/>
      <c r="AP332" s="82"/>
      <c r="AQ332" s="82"/>
      <c r="AR332" s="82"/>
      <c r="AS332" s="82"/>
      <c r="AT332" s="82"/>
      <c r="AU332" s="82"/>
      <c r="AV332" s="82"/>
      <c r="AW332" s="82"/>
      <c r="AX332" s="82"/>
      <c r="AY332" s="82"/>
      <c r="AZ332" s="82"/>
      <c r="BA332" s="82"/>
      <c r="BB332" s="82"/>
      <c r="BC332" s="82"/>
      <c r="BD332" s="82"/>
      <c r="BE332" s="82"/>
      <c r="BF332" s="82"/>
      <c r="BG332" s="82"/>
      <c r="BH332" s="82"/>
      <c r="BI332" s="82"/>
      <c r="BJ332" s="82"/>
      <c r="BK332" s="82"/>
      <c r="BL332" s="82"/>
      <c r="BM332" s="82"/>
      <c r="BN332" s="82"/>
      <c r="BO332" s="82"/>
      <c r="BP332" s="82"/>
      <c r="BQ332" s="82"/>
      <c r="BR332" s="82"/>
      <c r="BS332" s="82"/>
      <c r="BT332" s="82"/>
      <c r="BU332" s="82"/>
      <c r="BV332" s="82"/>
      <c r="BW332" s="82"/>
      <c r="BX332" s="82"/>
    </row>
    <row r="333" spans="5:76" s="83" customFormat="1" x14ac:dyDescent="0.2">
      <c r="E333" s="99"/>
      <c r="G333" s="99"/>
      <c r="I333" s="120"/>
      <c r="J333" s="120"/>
      <c r="K333" s="120"/>
      <c r="L333" s="120"/>
      <c r="AE333" s="82"/>
      <c r="AF333" s="82"/>
      <c r="AG333" s="82"/>
      <c r="AH333" s="82"/>
      <c r="AI333" s="82"/>
      <c r="AJ333" s="82"/>
      <c r="AK333" s="82"/>
      <c r="AL333" s="82"/>
      <c r="AM333" s="82"/>
      <c r="AN333" s="82"/>
      <c r="AO333" s="82"/>
      <c r="AP333" s="82"/>
      <c r="AQ333" s="82"/>
      <c r="AR333" s="82"/>
      <c r="AS333" s="82"/>
      <c r="AT333" s="82"/>
      <c r="AU333" s="82"/>
      <c r="AV333" s="82"/>
      <c r="AW333" s="82"/>
      <c r="AX333" s="82"/>
      <c r="AY333" s="82"/>
      <c r="AZ333" s="82"/>
      <c r="BA333" s="82"/>
      <c r="BB333" s="82"/>
      <c r="BC333" s="82"/>
      <c r="BD333" s="82"/>
      <c r="BE333" s="82"/>
      <c r="BF333" s="82"/>
      <c r="BG333" s="82"/>
      <c r="BH333" s="82"/>
      <c r="BI333" s="82"/>
      <c r="BJ333" s="82"/>
      <c r="BK333" s="82"/>
      <c r="BL333" s="82"/>
      <c r="BM333" s="82"/>
      <c r="BN333" s="82"/>
      <c r="BO333" s="82"/>
      <c r="BP333" s="82"/>
      <c r="BQ333" s="82"/>
      <c r="BR333" s="82"/>
      <c r="BS333" s="82"/>
      <c r="BT333" s="82"/>
      <c r="BU333" s="82"/>
      <c r="BV333" s="82"/>
      <c r="BW333" s="82"/>
      <c r="BX333" s="82"/>
    </row>
    <row r="334" spans="5:76" s="83" customFormat="1" x14ac:dyDescent="0.2">
      <c r="E334" s="99"/>
      <c r="G334" s="99"/>
      <c r="I334" s="120"/>
      <c r="J334" s="120"/>
      <c r="K334" s="120"/>
      <c r="L334" s="120"/>
      <c r="AE334" s="82"/>
      <c r="AF334" s="82"/>
      <c r="AG334" s="82"/>
      <c r="AH334" s="82"/>
      <c r="AI334" s="82"/>
      <c r="AJ334" s="82"/>
      <c r="AK334" s="82"/>
      <c r="AL334" s="82"/>
      <c r="AM334" s="82"/>
      <c r="AN334" s="82"/>
      <c r="AO334" s="82"/>
      <c r="AP334" s="82"/>
      <c r="AQ334" s="82"/>
      <c r="AR334" s="82"/>
      <c r="AS334" s="82"/>
      <c r="AT334" s="82"/>
      <c r="AU334" s="82"/>
      <c r="AV334" s="82"/>
      <c r="AW334" s="82"/>
      <c r="AX334" s="82"/>
      <c r="AY334" s="82"/>
      <c r="AZ334" s="82"/>
      <c r="BA334" s="82"/>
      <c r="BB334" s="82"/>
      <c r="BC334" s="82"/>
      <c r="BD334" s="82"/>
      <c r="BE334" s="82"/>
      <c r="BF334" s="82"/>
      <c r="BG334" s="82"/>
      <c r="BH334" s="82"/>
      <c r="BI334" s="82"/>
      <c r="BJ334" s="82"/>
      <c r="BK334" s="82"/>
      <c r="BL334" s="82"/>
      <c r="BM334" s="82"/>
      <c r="BN334" s="82"/>
      <c r="BO334" s="82"/>
      <c r="BP334" s="82"/>
      <c r="BQ334" s="82"/>
      <c r="BR334" s="82"/>
      <c r="BS334" s="82"/>
      <c r="BT334" s="82"/>
      <c r="BU334" s="82"/>
      <c r="BV334" s="82"/>
      <c r="BW334" s="82"/>
      <c r="BX334" s="82"/>
    </row>
    <row r="335" spans="5:76" s="83" customFormat="1" x14ac:dyDescent="0.2">
      <c r="E335" s="99"/>
      <c r="G335" s="99"/>
      <c r="I335" s="120"/>
      <c r="J335" s="120"/>
      <c r="K335" s="120"/>
      <c r="L335" s="120"/>
      <c r="AE335" s="82"/>
      <c r="AF335" s="82"/>
      <c r="AG335" s="82"/>
      <c r="AH335" s="82"/>
      <c r="AI335" s="82"/>
      <c r="AJ335" s="82"/>
      <c r="AK335" s="82"/>
      <c r="AL335" s="82"/>
      <c r="AM335" s="82"/>
      <c r="AN335" s="82"/>
      <c r="AO335" s="82"/>
      <c r="AP335" s="82"/>
      <c r="AQ335" s="82"/>
      <c r="AR335" s="82"/>
      <c r="AS335" s="82"/>
      <c r="AT335" s="82"/>
      <c r="AU335" s="82"/>
      <c r="AV335" s="82"/>
      <c r="AW335" s="82"/>
      <c r="AX335" s="82"/>
      <c r="AY335" s="82"/>
      <c r="AZ335" s="82"/>
      <c r="BA335" s="82"/>
      <c r="BB335" s="82"/>
      <c r="BC335" s="82"/>
      <c r="BD335" s="82"/>
      <c r="BE335" s="82"/>
      <c r="BF335" s="82"/>
      <c r="BG335" s="82"/>
      <c r="BH335" s="82"/>
      <c r="BI335" s="82"/>
      <c r="BJ335" s="82"/>
      <c r="BK335" s="82"/>
      <c r="BL335" s="82"/>
      <c r="BM335" s="82"/>
      <c r="BN335" s="82"/>
      <c r="BO335" s="82"/>
      <c r="BP335" s="82"/>
      <c r="BQ335" s="82"/>
      <c r="BR335" s="82"/>
      <c r="BS335" s="82"/>
      <c r="BT335" s="82"/>
      <c r="BU335" s="82"/>
      <c r="BV335" s="82"/>
      <c r="BW335" s="82"/>
      <c r="BX335" s="82"/>
    </row>
    <row r="336" spans="5:76" s="83" customFormat="1" x14ac:dyDescent="0.2">
      <c r="E336" s="99"/>
      <c r="G336" s="99"/>
      <c r="I336" s="120"/>
      <c r="J336" s="120"/>
      <c r="K336" s="120"/>
      <c r="L336" s="120"/>
      <c r="AE336" s="82"/>
      <c r="AF336" s="82"/>
      <c r="AG336" s="82"/>
      <c r="AH336" s="82"/>
      <c r="AI336" s="82"/>
      <c r="AJ336" s="82"/>
      <c r="AK336" s="82"/>
      <c r="AL336" s="82"/>
      <c r="AM336" s="82"/>
      <c r="AN336" s="82"/>
      <c r="AO336" s="82"/>
      <c r="AP336" s="82"/>
      <c r="AQ336" s="82"/>
      <c r="AR336" s="82"/>
      <c r="AS336" s="82"/>
      <c r="AT336" s="82"/>
      <c r="AU336" s="82"/>
      <c r="AV336" s="82"/>
      <c r="AW336" s="82"/>
      <c r="AX336" s="82"/>
      <c r="AY336" s="82"/>
      <c r="AZ336" s="82"/>
      <c r="BA336" s="82"/>
      <c r="BB336" s="82"/>
      <c r="BC336" s="82"/>
      <c r="BD336" s="82"/>
      <c r="BE336" s="82"/>
      <c r="BF336" s="82"/>
      <c r="BG336" s="82"/>
      <c r="BH336" s="82"/>
      <c r="BI336" s="82"/>
      <c r="BJ336" s="82"/>
      <c r="BK336" s="82"/>
      <c r="BL336" s="82"/>
      <c r="BM336" s="82"/>
      <c r="BN336" s="82"/>
      <c r="BO336" s="82"/>
      <c r="BP336" s="82"/>
      <c r="BQ336" s="82"/>
      <c r="BR336" s="82"/>
      <c r="BS336" s="82"/>
      <c r="BT336" s="82"/>
      <c r="BU336" s="82"/>
      <c r="BV336" s="82"/>
      <c r="BW336" s="82"/>
      <c r="BX336" s="82"/>
    </row>
    <row r="337" spans="5:76" s="83" customFormat="1" x14ac:dyDescent="0.2">
      <c r="E337" s="99"/>
      <c r="G337" s="99"/>
      <c r="I337" s="120"/>
      <c r="J337" s="120"/>
      <c r="K337" s="120"/>
      <c r="L337" s="120"/>
      <c r="AE337" s="82"/>
      <c r="AF337" s="82"/>
      <c r="AG337" s="82"/>
      <c r="AH337" s="82"/>
      <c r="AI337" s="82"/>
      <c r="AJ337" s="82"/>
      <c r="AK337" s="82"/>
      <c r="AL337" s="82"/>
      <c r="AM337" s="82"/>
      <c r="AN337" s="82"/>
      <c r="AO337" s="82"/>
      <c r="AP337" s="82"/>
      <c r="AQ337" s="82"/>
      <c r="AR337" s="82"/>
      <c r="AS337" s="82"/>
      <c r="AT337" s="82"/>
      <c r="AU337" s="82"/>
      <c r="AV337" s="82"/>
      <c r="AW337" s="82"/>
      <c r="AX337" s="82"/>
      <c r="AY337" s="82"/>
      <c r="AZ337" s="82"/>
      <c r="BA337" s="82"/>
      <c r="BB337" s="82"/>
      <c r="BC337" s="82"/>
      <c r="BD337" s="82"/>
      <c r="BE337" s="82"/>
      <c r="BF337" s="82"/>
      <c r="BG337" s="82"/>
      <c r="BH337" s="82"/>
      <c r="BI337" s="82"/>
      <c r="BJ337" s="82"/>
      <c r="BK337" s="82"/>
      <c r="BL337" s="82"/>
      <c r="BM337" s="82"/>
      <c r="BN337" s="82"/>
      <c r="BO337" s="82"/>
      <c r="BP337" s="82"/>
      <c r="BQ337" s="82"/>
      <c r="BR337" s="82"/>
      <c r="BS337" s="82"/>
      <c r="BT337" s="82"/>
      <c r="BU337" s="82"/>
      <c r="BV337" s="82"/>
      <c r="BW337" s="82"/>
      <c r="BX337" s="82"/>
    </row>
    <row r="338" spans="5:76" s="83" customFormat="1" x14ac:dyDescent="0.2">
      <c r="E338" s="99"/>
      <c r="G338" s="99"/>
      <c r="I338" s="120"/>
      <c r="J338" s="120"/>
      <c r="K338" s="120"/>
      <c r="L338" s="120"/>
      <c r="AE338" s="82"/>
      <c r="AF338" s="82"/>
      <c r="AG338" s="82"/>
      <c r="AH338" s="82"/>
      <c r="AI338" s="82"/>
      <c r="AJ338" s="82"/>
      <c r="AK338" s="82"/>
      <c r="AL338" s="82"/>
      <c r="AM338" s="82"/>
      <c r="AN338" s="82"/>
      <c r="AO338" s="82"/>
      <c r="AP338" s="82"/>
      <c r="AQ338" s="82"/>
      <c r="AR338" s="82"/>
      <c r="AS338" s="82"/>
      <c r="AT338" s="82"/>
      <c r="AU338" s="82"/>
      <c r="AV338" s="82"/>
      <c r="AW338" s="82"/>
      <c r="AX338" s="82"/>
      <c r="AY338" s="82"/>
      <c r="AZ338" s="82"/>
      <c r="BA338" s="82"/>
      <c r="BB338" s="82"/>
      <c r="BC338" s="82"/>
      <c r="BD338" s="82"/>
      <c r="BE338" s="82"/>
      <c r="BF338" s="82"/>
      <c r="BG338" s="82"/>
      <c r="BH338" s="82"/>
      <c r="BI338" s="82"/>
      <c r="BJ338" s="82"/>
      <c r="BK338" s="82"/>
      <c r="BL338" s="82"/>
      <c r="BM338" s="82"/>
      <c r="BN338" s="82"/>
      <c r="BO338" s="82"/>
      <c r="BP338" s="82"/>
      <c r="BQ338" s="82"/>
      <c r="BR338" s="82"/>
      <c r="BS338" s="82"/>
      <c r="BT338" s="82"/>
      <c r="BU338" s="82"/>
      <c r="BV338" s="82"/>
      <c r="BW338" s="82"/>
      <c r="BX338" s="82"/>
    </row>
    <row r="339" spans="5:76" s="83" customFormat="1" x14ac:dyDescent="0.2">
      <c r="E339" s="99"/>
      <c r="G339" s="99"/>
      <c r="I339" s="120"/>
      <c r="J339" s="120"/>
      <c r="K339" s="120"/>
      <c r="L339" s="120"/>
      <c r="AE339" s="82"/>
      <c r="AF339" s="82"/>
      <c r="AG339" s="82"/>
      <c r="AH339" s="82"/>
      <c r="AI339" s="82"/>
      <c r="AJ339" s="82"/>
      <c r="AK339" s="82"/>
      <c r="AL339" s="82"/>
      <c r="AM339" s="82"/>
      <c r="AN339" s="82"/>
      <c r="AO339" s="82"/>
      <c r="AP339" s="82"/>
      <c r="AQ339" s="82"/>
      <c r="AR339" s="82"/>
      <c r="AS339" s="82"/>
      <c r="AT339" s="82"/>
      <c r="AU339" s="82"/>
      <c r="AV339" s="82"/>
      <c r="AW339" s="82"/>
      <c r="AX339" s="82"/>
      <c r="AY339" s="82"/>
      <c r="AZ339" s="82"/>
      <c r="BA339" s="82"/>
      <c r="BB339" s="82"/>
      <c r="BC339" s="82"/>
      <c r="BD339" s="82"/>
      <c r="BE339" s="82"/>
      <c r="BF339" s="82"/>
      <c r="BG339" s="82"/>
      <c r="BH339" s="82"/>
      <c r="BI339" s="82"/>
      <c r="BJ339" s="82"/>
      <c r="BK339" s="82"/>
      <c r="BL339" s="82"/>
      <c r="BM339" s="82"/>
      <c r="BN339" s="82"/>
      <c r="BO339" s="82"/>
      <c r="BP339" s="82"/>
      <c r="BQ339" s="82"/>
      <c r="BR339" s="82"/>
      <c r="BS339" s="82"/>
      <c r="BT339" s="82"/>
      <c r="BU339" s="82"/>
      <c r="BV339" s="82"/>
      <c r="BW339" s="82"/>
      <c r="BX339" s="82"/>
    </row>
    <row r="340" spans="5:76" s="83" customFormat="1" x14ac:dyDescent="0.2">
      <c r="E340" s="99"/>
      <c r="G340" s="99"/>
      <c r="I340" s="120"/>
      <c r="J340" s="120"/>
      <c r="K340" s="120"/>
      <c r="L340" s="120"/>
      <c r="AE340" s="82"/>
      <c r="AF340" s="82"/>
      <c r="AG340" s="82"/>
      <c r="AH340" s="82"/>
      <c r="AI340" s="82"/>
      <c r="AJ340" s="82"/>
      <c r="AK340" s="82"/>
      <c r="AL340" s="82"/>
      <c r="AM340" s="82"/>
      <c r="AN340" s="82"/>
      <c r="AO340" s="82"/>
      <c r="AP340" s="82"/>
      <c r="AQ340" s="82"/>
      <c r="AR340" s="82"/>
      <c r="AS340" s="82"/>
      <c r="AT340" s="82"/>
      <c r="AU340" s="82"/>
      <c r="AV340" s="82"/>
      <c r="AW340" s="82"/>
      <c r="AX340" s="82"/>
      <c r="AY340" s="82"/>
      <c r="AZ340" s="82"/>
      <c r="BA340" s="82"/>
      <c r="BB340" s="82"/>
      <c r="BC340" s="82"/>
      <c r="BD340" s="82"/>
      <c r="BE340" s="82"/>
      <c r="BF340" s="82"/>
      <c r="BG340" s="82"/>
      <c r="BH340" s="82"/>
      <c r="BI340" s="82"/>
      <c r="BJ340" s="82"/>
      <c r="BK340" s="82"/>
      <c r="BL340" s="82"/>
      <c r="BM340" s="82"/>
      <c r="BN340" s="82"/>
      <c r="BO340" s="82"/>
      <c r="BP340" s="82"/>
      <c r="BQ340" s="82"/>
      <c r="BR340" s="82"/>
      <c r="BS340" s="82"/>
      <c r="BT340" s="82"/>
      <c r="BU340" s="82"/>
      <c r="BV340" s="82"/>
      <c r="BW340" s="82"/>
      <c r="BX340" s="82"/>
    </row>
    <row r="341" spans="5:76" s="83" customFormat="1" x14ac:dyDescent="0.2">
      <c r="E341" s="99"/>
      <c r="G341" s="99"/>
      <c r="I341" s="120"/>
      <c r="J341" s="120"/>
      <c r="K341" s="120"/>
      <c r="L341" s="120"/>
      <c r="AE341" s="82"/>
      <c r="AF341" s="82"/>
      <c r="AG341" s="82"/>
      <c r="AH341" s="82"/>
      <c r="AI341" s="82"/>
      <c r="AJ341" s="82"/>
      <c r="AK341" s="82"/>
      <c r="AL341" s="82"/>
      <c r="AM341" s="82"/>
      <c r="AN341" s="82"/>
      <c r="AO341" s="82"/>
      <c r="AP341" s="82"/>
      <c r="AQ341" s="82"/>
      <c r="AR341" s="82"/>
      <c r="AS341" s="82"/>
      <c r="AT341" s="82"/>
      <c r="AU341" s="82"/>
      <c r="AV341" s="82"/>
      <c r="AW341" s="82"/>
      <c r="AX341" s="82"/>
      <c r="AY341" s="82"/>
      <c r="AZ341" s="82"/>
      <c r="BA341" s="82"/>
      <c r="BB341" s="82"/>
      <c r="BC341" s="82"/>
      <c r="BD341" s="82"/>
      <c r="BE341" s="82"/>
      <c r="BF341" s="82"/>
      <c r="BG341" s="82"/>
      <c r="BH341" s="82"/>
      <c r="BI341" s="82"/>
      <c r="BJ341" s="82"/>
      <c r="BK341" s="82"/>
      <c r="BL341" s="82"/>
      <c r="BM341" s="82"/>
      <c r="BN341" s="82"/>
      <c r="BO341" s="82"/>
      <c r="BP341" s="82"/>
      <c r="BQ341" s="82"/>
      <c r="BR341" s="82"/>
      <c r="BS341" s="82"/>
      <c r="BT341" s="82"/>
      <c r="BU341" s="82"/>
      <c r="BV341" s="82"/>
      <c r="BW341" s="82"/>
      <c r="BX341" s="82"/>
    </row>
    <row r="342" spans="5:76" s="83" customFormat="1" x14ac:dyDescent="0.2">
      <c r="E342" s="99"/>
      <c r="G342" s="99"/>
      <c r="I342" s="120"/>
      <c r="J342" s="120"/>
      <c r="K342" s="120"/>
      <c r="L342" s="120"/>
      <c r="AE342" s="82"/>
      <c r="AF342" s="82"/>
      <c r="AG342" s="82"/>
      <c r="AH342" s="82"/>
      <c r="AI342" s="82"/>
      <c r="AJ342" s="82"/>
      <c r="AK342" s="82"/>
      <c r="AL342" s="82"/>
      <c r="AM342" s="82"/>
      <c r="AN342" s="82"/>
      <c r="AO342" s="82"/>
      <c r="AP342" s="82"/>
      <c r="AQ342" s="82"/>
      <c r="AR342" s="82"/>
      <c r="AS342" s="82"/>
      <c r="AT342" s="82"/>
      <c r="AU342" s="82"/>
      <c r="AV342" s="82"/>
      <c r="AW342" s="82"/>
      <c r="AX342" s="82"/>
      <c r="AY342" s="82"/>
      <c r="AZ342" s="82"/>
      <c r="BA342" s="82"/>
      <c r="BB342" s="82"/>
      <c r="BC342" s="82"/>
      <c r="BD342" s="82"/>
      <c r="BE342" s="82"/>
      <c r="BF342" s="82"/>
      <c r="BG342" s="82"/>
      <c r="BH342" s="82"/>
      <c r="BI342" s="82"/>
      <c r="BJ342" s="82"/>
      <c r="BK342" s="82"/>
      <c r="BL342" s="82"/>
      <c r="BM342" s="82"/>
      <c r="BN342" s="82"/>
      <c r="BO342" s="82"/>
      <c r="BP342" s="82"/>
      <c r="BQ342" s="82"/>
      <c r="BR342" s="82"/>
      <c r="BS342" s="82"/>
      <c r="BT342" s="82"/>
      <c r="BU342" s="82"/>
      <c r="BV342" s="82"/>
      <c r="BW342" s="82"/>
      <c r="BX342" s="82"/>
    </row>
    <row r="343" spans="5:76" s="83" customFormat="1" x14ac:dyDescent="0.2">
      <c r="E343" s="99"/>
      <c r="G343" s="99"/>
      <c r="I343" s="120"/>
      <c r="J343" s="120"/>
      <c r="K343" s="120"/>
      <c r="L343" s="120"/>
      <c r="AE343" s="82"/>
      <c r="AF343" s="82"/>
      <c r="AG343" s="82"/>
      <c r="AH343" s="82"/>
      <c r="AI343" s="82"/>
      <c r="AJ343" s="82"/>
      <c r="AK343" s="82"/>
      <c r="AL343" s="82"/>
      <c r="AM343" s="82"/>
      <c r="AN343" s="82"/>
      <c r="AO343" s="82"/>
      <c r="AP343" s="82"/>
      <c r="AQ343" s="82"/>
      <c r="AR343" s="82"/>
      <c r="AS343" s="82"/>
      <c r="AT343" s="82"/>
      <c r="AU343" s="82"/>
      <c r="AV343" s="82"/>
      <c r="AW343" s="82"/>
      <c r="AX343" s="82"/>
      <c r="AY343" s="82"/>
      <c r="AZ343" s="82"/>
      <c r="BA343" s="82"/>
      <c r="BB343" s="82"/>
      <c r="BC343" s="82"/>
      <c r="BD343" s="82"/>
      <c r="BE343" s="82"/>
      <c r="BF343" s="82"/>
      <c r="BG343" s="82"/>
      <c r="BH343" s="82"/>
      <c r="BI343" s="82"/>
      <c r="BJ343" s="82"/>
      <c r="BK343" s="82"/>
      <c r="BL343" s="82"/>
      <c r="BM343" s="82"/>
      <c r="BN343" s="82"/>
      <c r="BO343" s="82"/>
      <c r="BP343" s="82"/>
      <c r="BQ343" s="82"/>
      <c r="BR343" s="82"/>
      <c r="BS343" s="82"/>
      <c r="BT343" s="82"/>
      <c r="BU343" s="82"/>
      <c r="BV343" s="82"/>
      <c r="BW343" s="82"/>
      <c r="BX343" s="82"/>
    </row>
    <row r="344" spans="5:76" s="83" customFormat="1" x14ac:dyDescent="0.2">
      <c r="E344" s="99"/>
      <c r="G344" s="99"/>
      <c r="I344" s="120"/>
      <c r="J344" s="120"/>
      <c r="K344" s="120"/>
      <c r="L344" s="120"/>
      <c r="AE344" s="82"/>
      <c r="AF344" s="82"/>
      <c r="AG344" s="82"/>
      <c r="AH344" s="82"/>
      <c r="AI344" s="82"/>
      <c r="AJ344" s="82"/>
      <c r="AK344" s="82"/>
      <c r="AL344" s="82"/>
      <c r="AM344" s="82"/>
      <c r="AN344" s="82"/>
      <c r="AO344" s="82"/>
      <c r="AP344" s="82"/>
      <c r="AQ344" s="82"/>
      <c r="AR344" s="82"/>
      <c r="AS344" s="82"/>
      <c r="AT344" s="82"/>
      <c r="AU344" s="82"/>
      <c r="AV344" s="82"/>
      <c r="AW344" s="82"/>
      <c r="AX344" s="82"/>
      <c r="AY344" s="82"/>
      <c r="AZ344" s="82"/>
      <c r="BA344" s="82"/>
      <c r="BB344" s="82"/>
      <c r="BC344" s="82"/>
      <c r="BD344" s="82"/>
      <c r="BE344" s="82"/>
      <c r="BF344" s="82"/>
      <c r="BG344" s="82"/>
      <c r="BH344" s="82"/>
      <c r="BI344" s="82"/>
      <c r="BJ344" s="82"/>
      <c r="BK344" s="82"/>
      <c r="BL344" s="82"/>
      <c r="BM344" s="82"/>
      <c r="BN344" s="82"/>
      <c r="BO344" s="82"/>
      <c r="BP344" s="82"/>
      <c r="BQ344" s="82"/>
      <c r="BR344" s="82"/>
      <c r="BS344" s="82"/>
      <c r="BT344" s="82"/>
      <c r="BU344" s="82"/>
      <c r="BV344" s="82"/>
      <c r="BW344" s="82"/>
      <c r="BX344" s="82"/>
    </row>
    <row r="345" spans="5:76" s="83" customFormat="1" x14ac:dyDescent="0.2">
      <c r="E345" s="99"/>
      <c r="G345" s="99"/>
      <c r="I345" s="120"/>
      <c r="J345" s="120"/>
      <c r="K345" s="120"/>
      <c r="L345" s="120"/>
      <c r="AE345" s="82"/>
      <c r="AF345" s="82"/>
      <c r="AG345" s="82"/>
      <c r="AH345" s="82"/>
      <c r="AI345" s="82"/>
      <c r="AJ345" s="82"/>
      <c r="AK345" s="82"/>
      <c r="AL345" s="82"/>
      <c r="AM345" s="82"/>
      <c r="AN345" s="82"/>
      <c r="AO345" s="82"/>
      <c r="AP345" s="82"/>
      <c r="AQ345" s="82"/>
      <c r="AR345" s="82"/>
      <c r="AS345" s="82"/>
      <c r="AT345" s="82"/>
      <c r="AU345" s="82"/>
      <c r="AV345" s="82"/>
      <c r="AW345" s="82"/>
      <c r="AX345" s="82"/>
      <c r="AY345" s="82"/>
      <c r="AZ345" s="82"/>
      <c r="BA345" s="82"/>
      <c r="BB345" s="82"/>
      <c r="BC345" s="82"/>
      <c r="BD345" s="82"/>
      <c r="BE345" s="82"/>
      <c r="BF345" s="82"/>
      <c r="BG345" s="82"/>
      <c r="BH345" s="82"/>
      <c r="BI345" s="82"/>
      <c r="BJ345" s="82"/>
      <c r="BK345" s="82"/>
      <c r="BL345" s="82"/>
      <c r="BM345" s="82"/>
      <c r="BN345" s="82"/>
      <c r="BO345" s="82"/>
      <c r="BP345" s="82"/>
      <c r="BQ345" s="82"/>
      <c r="BR345" s="82"/>
      <c r="BS345" s="82"/>
      <c r="BT345" s="82"/>
      <c r="BU345" s="82"/>
      <c r="BV345" s="82"/>
      <c r="BW345" s="82"/>
      <c r="BX345" s="82"/>
    </row>
    <row r="346" spans="5:76" s="83" customFormat="1" x14ac:dyDescent="0.2">
      <c r="E346" s="99"/>
      <c r="G346" s="99"/>
      <c r="I346" s="120"/>
      <c r="J346" s="120"/>
      <c r="K346" s="120"/>
      <c r="L346" s="120"/>
      <c r="AE346" s="82"/>
      <c r="AF346" s="82"/>
      <c r="AG346" s="82"/>
      <c r="AH346" s="82"/>
      <c r="AI346" s="82"/>
      <c r="AJ346" s="82"/>
      <c r="AK346" s="82"/>
      <c r="AL346" s="82"/>
      <c r="AM346" s="82"/>
      <c r="AN346" s="82"/>
      <c r="AO346" s="82"/>
      <c r="AP346" s="82"/>
      <c r="AQ346" s="82"/>
      <c r="AR346" s="82"/>
      <c r="AS346" s="82"/>
      <c r="AT346" s="82"/>
      <c r="AU346" s="82"/>
      <c r="AV346" s="82"/>
      <c r="AW346" s="82"/>
      <c r="AX346" s="82"/>
      <c r="AY346" s="82"/>
      <c r="AZ346" s="82"/>
      <c r="BA346" s="82"/>
      <c r="BB346" s="82"/>
      <c r="BC346" s="82"/>
      <c r="BD346" s="82"/>
      <c r="BE346" s="82"/>
      <c r="BF346" s="82"/>
      <c r="BG346" s="82"/>
      <c r="BH346" s="82"/>
      <c r="BI346" s="82"/>
      <c r="BJ346" s="82"/>
      <c r="BK346" s="82"/>
      <c r="BL346" s="82"/>
      <c r="BM346" s="82"/>
      <c r="BN346" s="82"/>
      <c r="BO346" s="82"/>
      <c r="BP346" s="82"/>
      <c r="BQ346" s="82"/>
      <c r="BR346" s="82"/>
      <c r="BS346" s="82"/>
      <c r="BT346" s="82"/>
      <c r="BU346" s="82"/>
      <c r="BV346" s="82"/>
      <c r="BW346" s="82"/>
      <c r="BX346" s="82"/>
    </row>
    <row r="347" spans="5:76" s="83" customFormat="1" x14ac:dyDescent="0.2">
      <c r="E347" s="99"/>
      <c r="G347" s="99"/>
      <c r="I347" s="120"/>
      <c r="J347" s="120"/>
      <c r="K347" s="120"/>
      <c r="L347" s="120"/>
      <c r="AE347" s="82"/>
      <c r="AF347" s="82"/>
      <c r="AG347" s="82"/>
      <c r="AH347" s="82"/>
      <c r="AI347" s="82"/>
      <c r="AJ347" s="82"/>
      <c r="AK347" s="82"/>
      <c r="AL347" s="82"/>
      <c r="AM347" s="82"/>
      <c r="AN347" s="82"/>
      <c r="AO347" s="82"/>
      <c r="AP347" s="82"/>
      <c r="AQ347" s="82"/>
      <c r="AR347" s="82"/>
      <c r="AS347" s="82"/>
      <c r="AT347" s="82"/>
      <c r="AU347" s="82"/>
      <c r="AV347" s="82"/>
      <c r="AW347" s="82"/>
      <c r="AX347" s="82"/>
      <c r="AY347" s="82"/>
      <c r="AZ347" s="82"/>
      <c r="BA347" s="82"/>
      <c r="BB347" s="82"/>
      <c r="BC347" s="82"/>
      <c r="BD347" s="82"/>
      <c r="BE347" s="82"/>
      <c r="BF347" s="82"/>
      <c r="BG347" s="82"/>
      <c r="BH347" s="82"/>
      <c r="BI347" s="82"/>
      <c r="BJ347" s="82"/>
      <c r="BK347" s="82"/>
      <c r="BL347" s="82"/>
      <c r="BM347" s="82"/>
      <c r="BN347" s="82"/>
      <c r="BO347" s="82"/>
      <c r="BP347" s="82"/>
      <c r="BQ347" s="82"/>
      <c r="BR347" s="82"/>
      <c r="BS347" s="82"/>
      <c r="BT347" s="82"/>
      <c r="BU347" s="82"/>
      <c r="BV347" s="82"/>
      <c r="BW347" s="82"/>
      <c r="BX347" s="82"/>
    </row>
    <row r="348" spans="5:76" s="83" customFormat="1" x14ac:dyDescent="0.2">
      <c r="E348" s="99"/>
      <c r="G348" s="99"/>
      <c r="I348" s="120"/>
      <c r="J348" s="120"/>
      <c r="K348" s="120"/>
      <c r="L348" s="120"/>
      <c r="AE348" s="82"/>
      <c r="AF348" s="82"/>
      <c r="AG348" s="82"/>
      <c r="AH348" s="82"/>
      <c r="AI348" s="82"/>
      <c r="AJ348" s="82"/>
      <c r="AK348" s="82"/>
      <c r="AL348" s="82"/>
      <c r="AM348" s="82"/>
      <c r="AN348" s="82"/>
      <c r="AO348" s="82"/>
      <c r="AP348" s="82"/>
      <c r="AQ348" s="82"/>
      <c r="AR348" s="82"/>
      <c r="AS348" s="82"/>
      <c r="AT348" s="82"/>
      <c r="AU348" s="82"/>
      <c r="AV348" s="82"/>
      <c r="AW348" s="82"/>
      <c r="AX348" s="82"/>
      <c r="AY348" s="82"/>
      <c r="AZ348" s="82"/>
      <c r="BA348" s="82"/>
      <c r="BB348" s="82"/>
      <c r="BC348" s="82"/>
      <c r="BD348" s="82"/>
      <c r="BE348" s="82"/>
      <c r="BF348" s="82"/>
      <c r="BG348" s="82"/>
      <c r="BH348" s="82"/>
      <c r="BI348" s="82"/>
      <c r="BJ348" s="82"/>
      <c r="BK348" s="82"/>
      <c r="BL348" s="82"/>
      <c r="BM348" s="82"/>
      <c r="BN348" s="82"/>
      <c r="BO348" s="82"/>
      <c r="BP348" s="82"/>
      <c r="BQ348" s="82"/>
      <c r="BR348" s="82"/>
      <c r="BS348" s="82"/>
      <c r="BT348" s="82"/>
      <c r="BU348" s="82"/>
      <c r="BV348" s="82"/>
      <c r="BW348" s="82"/>
      <c r="BX348" s="82"/>
    </row>
    <row r="349" spans="5:76" s="83" customFormat="1" x14ac:dyDescent="0.2">
      <c r="E349" s="99"/>
      <c r="G349" s="99"/>
      <c r="I349" s="120"/>
      <c r="J349" s="120"/>
      <c r="K349" s="120"/>
      <c r="L349" s="120"/>
      <c r="AE349" s="82"/>
      <c r="AF349" s="82"/>
      <c r="AG349" s="82"/>
      <c r="AH349" s="82"/>
      <c r="AI349" s="82"/>
      <c r="AJ349" s="82"/>
      <c r="AK349" s="82"/>
      <c r="AL349" s="82"/>
      <c r="AM349" s="82"/>
      <c r="AN349" s="82"/>
      <c r="AO349" s="82"/>
      <c r="AP349" s="82"/>
      <c r="AQ349" s="82"/>
      <c r="AR349" s="82"/>
      <c r="AS349" s="82"/>
      <c r="AT349" s="82"/>
      <c r="AU349" s="82"/>
      <c r="AV349" s="82"/>
      <c r="AW349" s="82"/>
      <c r="AX349" s="82"/>
      <c r="AY349" s="82"/>
      <c r="AZ349" s="82"/>
      <c r="BA349" s="82"/>
      <c r="BB349" s="82"/>
      <c r="BC349" s="82"/>
      <c r="BD349" s="82"/>
      <c r="BE349" s="82"/>
      <c r="BF349" s="82"/>
      <c r="BG349" s="82"/>
      <c r="BH349" s="82"/>
      <c r="BI349" s="82"/>
      <c r="BJ349" s="82"/>
      <c r="BK349" s="82"/>
      <c r="BL349" s="82"/>
      <c r="BM349" s="82"/>
      <c r="BN349" s="82"/>
      <c r="BO349" s="82"/>
      <c r="BP349" s="82"/>
      <c r="BQ349" s="82"/>
      <c r="BR349" s="82"/>
      <c r="BS349" s="82"/>
      <c r="BT349" s="82"/>
      <c r="BU349" s="82"/>
      <c r="BV349" s="82"/>
      <c r="BW349" s="82"/>
      <c r="BX349" s="82"/>
    </row>
    <row r="350" spans="5:76" s="83" customFormat="1" x14ac:dyDescent="0.2">
      <c r="E350" s="99"/>
      <c r="G350" s="99"/>
      <c r="I350" s="120"/>
      <c r="J350" s="120"/>
      <c r="K350" s="120"/>
      <c r="L350" s="120"/>
      <c r="AE350" s="82"/>
      <c r="AF350" s="82"/>
      <c r="AG350" s="82"/>
      <c r="AH350" s="82"/>
      <c r="AI350" s="82"/>
      <c r="AJ350" s="82"/>
      <c r="AK350" s="82"/>
      <c r="AL350" s="82"/>
      <c r="AM350" s="82"/>
      <c r="AN350" s="82"/>
      <c r="AO350" s="82"/>
      <c r="AP350" s="82"/>
      <c r="AQ350" s="82"/>
      <c r="AR350" s="82"/>
      <c r="AS350" s="82"/>
      <c r="AT350" s="82"/>
      <c r="AU350" s="82"/>
      <c r="AV350" s="82"/>
      <c r="AW350" s="82"/>
      <c r="AX350" s="82"/>
      <c r="AY350" s="82"/>
      <c r="AZ350" s="82"/>
      <c r="BA350" s="82"/>
      <c r="BB350" s="82"/>
      <c r="BC350" s="82"/>
      <c r="BD350" s="82"/>
      <c r="BE350" s="82"/>
      <c r="BF350" s="82"/>
      <c r="BG350" s="82"/>
      <c r="BH350" s="82"/>
      <c r="BI350" s="82"/>
      <c r="BJ350" s="82"/>
      <c r="BK350" s="82"/>
      <c r="BL350" s="82"/>
      <c r="BM350" s="82"/>
      <c r="BN350" s="82"/>
      <c r="BO350" s="82"/>
      <c r="BP350" s="82"/>
      <c r="BQ350" s="82"/>
      <c r="BR350" s="82"/>
      <c r="BS350" s="82"/>
      <c r="BT350" s="82"/>
      <c r="BU350" s="82"/>
      <c r="BV350" s="82"/>
      <c r="BW350" s="82"/>
      <c r="BX350" s="82"/>
    </row>
    <row r="351" spans="5:76" s="83" customFormat="1" x14ac:dyDescent="0.2">
      <c r="E351" s="99"/>
      <c r="G351" s="99"/>
      <c r="I351" s="120"/>
      <c r="J351" s="120"/>
      <c r="K351" s="120"/>
      <c r="L351" s="120"/>
      <c r="AE351" s="82"/>
      <c r="AF351" s="82"/>
      <c r="AG351" s="82"/>
      <c r="AH351" s="82"/>
      <c r="AI351" s="82"/>
      <c r="AJ351" s="82"/>
      <c r="AK351" s="82"/>
      <c r="AL351" s="82"/>
      <c r="AM351" s="82"/>
      <c r="AN351" s="82"/>
      <c r="AO351" s="82"/>
      <c r="AP351" s="82"/>
      <c r="AQ351" s="82"/>
      <c r="AR351" s="82"/>
      <c r="AS351" s="82"/>
      <c r="AT351" s="82"/>
      <c r="AU351" s="82"/>
      <c r="AV351" s="82"/>
      <c r="AW351" s="82"/>
      <c r="AX351" s="82"/>
      <c r="AY351" s="82"/>
      <c r="AZ351" s="82"/>
      <c r="BA351" s="82"/>
      <c r="BB351" s="82"/>
      <c r="BC351" s="82"/>
      <c r="BD351" s="82"/>
      <c r="BE351" s="82"/>
      <c r="BF351" s="82"/>
      <c r="BG351" s="82"/>
      <c r="BH351" s="82"/>
      <c r="BI351" s="82"/>
      <c r="BJ351" s="82"/>
      <c r="BK351" s="82"/>
      <c r="BL351" s="82"/>
      <c r="BM351" s="82"/>
      <c r="BN351" s="82"/>
      <c r="BO351" s="82"/>
      <c r="BP351" s="82"/>
      <c r="BQ351" s="82"/>
      <c r="BR351" s="82"/>
      <c r="BS351" s="82"/>
      <c r="BT351" s="82"/>
      <c r="BU351" s="82"/>
      <c r="BV351" s="82"/>
      <c r="BW351" s="82"/>
      <c r="BX351" s="82"/>
    </row>
    <row r="352" spans="5:76" s="83" customFormat="1" x14ac:dyDescent="0.2">
      <c r="E352" s="99"/>
      <c r="G352" s="99"/>
      <c r="I352" s="120"/>
      <c r="J352" s="120"/>
      <c r="K352" s="120"/>
      <c r="L352" s="120"/>
      <c r="AE352" s="82"/>
      <c r="AF352" s="82"/>
      <c r="AG352" s="82"/>
      <c r="AH352" s="82"/>
      <c r="AI352" s="82"/>
      <c r="AJ352" s="82"/>
      <c r="AK352" s="82"/>
      <c r="AL352" s="82"/>
      <c r="AM352" s="82"/>
      <c r="AN352" s="82"/>
      <c r="AO352" s="82"/>
      <c r="AP352" s="82"/>
      <c r="AQ352" s="82"/>
      <c r="AR352" s="82"/>
      <c r="AS352" s="82"/>
      <c r="AT352" s="82"/>
      <c r="AU352" s="82"/>
      <c r="AV352" s="82"/>
      <c r="AW352" s="82"/>
      <c r="AX352" s="82"/>
      <c r="AY352" s="82"/>
      <c r="AZ352" s="82"/>
      <c r="BA352" s="82"/>
      <c r="BB352" s="82"/>
      <c r="BC352" s="82"/>
      <c r="BD352" s="82"/>
      <c r="BE352" s="82"/>
      <c r="BF352" s="82"/>
      <c r="BG352" s="82"/>
      <c r="BH352" s="82"/>
      <c r="BI352" s="82"/>
      <c r="BJ352" s="82"/>
      <c r="BK352" s="82"/>
      <c r="BL352" s="82"/>
      <c r="BM352" s="82"/>
      <c r="BN352" s="82"/>
      <c r="BO352" s="82"/>
      <c r="BP352" s="82"/>
      <c r="BQ352" s="82"/>
      <c r="BR352" s="82"/>
      <c r="BS352" s="82"/>
      <c r="BT352" s="82"/>
      <c r="BU352" s="82"/>
      <c r="BV352" s="82"/>
      <c r="BW352" s="82"/>
      <c r="BX352" s="82"/>
    </row>
    <row r="353" spans="5:76" s="83" customFormat="1" x14ac:dyDescent="0.2">
      <c r="E353" s="99"/>
      <c r="G353" s="99"/>
      <c r="I353" s="120"/>
      <c r="J353" s="120"/>
      <c r="K353" s="120"/>
      <c r="L353" s="120"/>
      <c r="AE353" s="82"/>
      <c r="AF353" s="82"/>
      <c r="AG353" s="82"/>
      <c r="AH353" s="82"/>
      <c r="AI353" s="82"/>
      <c r="AJ353" s="82"/>
      <c r="AK353" s="82"/>
      <c r="AL353" s="82"/>
      <c r="AM353" s="82"/>
      <c r="AN353" s="82"/>
      <c r="AO353" s="82"/>
      <c r="AP353" s="82"/>
      <c r="AQ353" s="82"/>
      <c r="AR353" s="82"/>
      <c r="AS353" s="82"/>
      <c r="AT353" s="82"/>
      <c r="AU353" s="82"/>
      <c r="AV353" s="82"/>
      <c r="AW353" s="82"/>
      <c r="AX353" s="82"/>
      <c r="AY353" s="82"/>
      <c r="AZ353" s="82"/>
      <c r="BA353" s="82"/>
      <c r="BB353" s="82"/>
      <c r="BC353" s="82"/>
      <c r="BD353" s="82"/>
      <c r="BE353" s="82"/>
      <c r="BF353" s="82"/>
      <c r="BG353" s="82"/>
      <c r="BH353" s="82"/>
      <c r="BI353" s="82"/>
      <c r="BJ353" s="82"/>
      <c r="BK353" s="82"/>
      <c r="BL353" s="82"/>
      <c r="BM353" s="82"/>
      <c r="BN353" s="82"/>
      <c r="BO353" s="82"/>
      <c r="BP353" s="82"/>
      <c r="BQ353" s="82"/>
      <c r="BR353" s="82"/>
      <c r="BS353" s="82"/>
      <c r="BT353" s="82"/>
      <c r="BU353" s="82"/>
      <c r="BV353" s="82"/>
      <c r="BW353" s="82"/>
      <c r="BX353" s="82"/>
    </row>
    <row r="354" spans="5:76" s="83" customFormat="1" x14ac:dyDescent="0.2">
      <c r="E354" s="99"/>
      <c r="G354" s="99"/>
      <c r="I354" s="120"/>
      <c r="J354" s="120"/>
      <c r="K354" s="120"/>
      <c r="L354" s="120"/>
      <c r="AE354" s="82"/>
      <c r="AF354" s="82"/>
      <c r="AG354" s="82"/>
      <c r="AH354" s="82"/>
      <c r="AI354" s="82"/>
      <c r="AJ354" s="82"/>
      <c r="AK354" s="82"/>
      <c r="AL354" s="82"/>
      <c r="AM354" s="82"/>
      <c r="AN354" s="82"/>
      <c r="AO354" s="82"/>
      <c r="AP354" s="82"/>
      <c r="AQ354" s="82"/>
      <c r="AR354" s="82"/>
      <c r="AS354" s="82"/>
      <c r="AT354" s="82"/>
      <c r="AU354" s="82"/>
      <c r="AV354" s="82"/>
      <c r="AW354" s="82"/>
      <c r="AX354" s="82"/>
      <c r="AY354" s="82"/>
      <c r="AZ354" s="82"/>
      <c r="BA354" s="82"/>
      <c r="BB354" s="82"/>
      <c r="BC354" s="82"/>
      <c r="BD354" s="82"/>
      <c r="BE354" s="82"/>
      <c r="BF354" s="82"/>
      <c r="BG354" s="82"/>
      <c r="BH354" s="82"/>
      <c r="BI354" s="82"/>
      <c r="BJ354" s="82"/>
      <c r="BK354" s="82"/>
      <c r="BL354" s="82"/>
      <c r="BM354" s="82"/>
      <c r="BN354" s="82"/>
      <c r="BO354" s="82"/>
      <c r="BP354" s="82"/>
      <c r="BQ354" s="82"/>
      <c r="BR354" s="82"/>
      <c r="BS354" s="82"/>
      <c r="BT354" s="82"/>
      <c r="BU354" s="82"/>
      <c r="BV354" s="82"/>
      <c r="BW354" s="82"/>
      <c r="BX354" s="82"/>
    </row>
    <row r="355" spans="5:76" s="83" customFormat="1" x14ac:dyDescent="0.2">
      <c r="E355" s="99"/>
      <c r="G355" s="99"/>
      <c r="I355" s="120"/>
      <c r="J355" s="120"/>
      <c r="K355" s="120"/>
      <c r="L355" s="120"/>
      <c r="AE355" s="82"/>
      <c r="AF355" s="82"/>
      <c r="AG355" s="82"/>
      <c r="AH355" s="82"/>
      <c r="AI355" s="82"/>
      <c r="AJ355" s="82"/>
      <c r="AK355" s="82"/>
      <c r="AL355" s="82"/>
      <c r="AM355" s="82"/>
      <c r="AN355" s="82"/>
      <c r="AO355" s="82"/>
      <c r="AP355" s="82"/>
      <c r="AQ355" s="82"/>
      <c r="AR355" s="82"/>
      <c r="AS355" s="82"/>
      <c r="AT355" s="82"/>
      <c r="AU355" s="82"/>
      <c r="AV355" s="82"/>
      <c r="AW355" s="82"/>
      <c r="AX355" s="82"/>
      <c r="AY355" s="82"/>
      <c r="AZ355" s="82"/>
      <c r="BA355" s="82"/>
      <c r="BB355" s="82"/>
      <c r="BC355" s="82"/>
      <c r="BD355" s="82"/>
      <c r="BE355" s="82"/>
      <c r="BF355" s="82"/>
      <c r="BG355" s="82"/>
      <c r="BH355" s="82"/>
      <c r="BI355" s="82"/>
      <c r="BJ355" s="82"/>
      <c r="BK355" s="82"/>
      <c r="BL355" s="82"/>
      <c r="BM355" s="82"/>
      <c r="BN355" s="82"/>
      <c r="BO355" s="82"/>
      <c r="BP355" s="82"/>
      <c r="BQ355" s="82"/>
      <c r="BR355" s="82"/>
      <c r="BS355" s="82"/>
      <c r="BT355" s="82"/>
      <c r="BU355" s="82"/>
      <c r="BV355" s="82"/>
      <c r="BW355" s="82"/>
      <c r="BX355" s="82"/>
    </row>
    <row r="356" spans="5:76" s="83" customFormat="1" x14ac:dyDescent="0.2">
      <c r="E356" s="99"/>
      <c r="G356" s="99"/>
      <c r="I356" s="120"/>
      <c r="J356" s="120"/>
      <c r="K356" s="120"/>
      <c r="L356" s="120"/>
      <c r="AE356" s="82"/>
      <c r="AF356" s="82"/>
      <c r="AG356" s="82"/>
      <c r="AH356" s="82"/>
      <c r="AI356" s="82"/>
      <c r="AJ356" s="82"/>
      <c r="AK356" s="82"/>
      <c r="AL356" s="82"/>
      <c r="AM356" s="82"/>
      <c r="AN356" s="82"/>
      <c r="AO356" s="82"/>
      <c r="AP356" s="82"/>
      <c r="AQ356" s="82"/>
      <c r="AR356" s="82"/>
      <c r="AS356" s="82"/>
      <c r="AT356" s="82"/>
      <c r="AU356" s="82"/>
      <c r="AV356" s="82"/>
      <c r="AW356" s="82"/>
      <c r="AX356" s="82"/>
      <c r="AY356" s="82"/>
      <c r="AZ356" s="82"/>
      <c r="BA356" s="82"/>
      <c r="BB356" s="82"/>
      <c r="BC356" s="82"/>
      <c r="BD356" s="82"/>
      <c r="BE356" s="82"/>
      <c r="BF356" s="82"/>
      <c r="BG356" s="82"/>
      <c r="BH356" s="82"/>
      <c r="BI356" s="82"/>
      <c r="BJ356" s="82"/>
      <c r="BK356" s="82"/>
      <c r="BL356" s="82"/>
      <c r="BM356" s="82"/>
      <c r="BN356" s="82"/>
      <c r="BO356" s="82"/>
      <c r="BP356" s="82"/>
      <c r="BQ356" s="82"/>
      <c r="BR356" s="82"/>
      <c r="BS356" s="82"/>
      <c r="BT356" s="82"/>
      <c r="BU356" s="82"/>
      <c r="BV356" s="82"/>
      <c r="BW356" s="82"/>
      <c r="BX356" s="82"/>
    </row>
    <row r="357" spans="5:76" s="83" customFormat="1" x14ac:dyDescent="0.2">
      <c r="E357" s="99"/>
      <c r="G357" s="99"/>
      <c r="I357" s="120"/>
      <c r="J357" s="120"/>
      <c r="K357" s="120"/>
      <c r="L357" s="120"/>
      <c r="AE357" s="82"/>
      <c r="AF357" s="82"/>
      <c r="AG357" s="82"/>
      <c r="AH357" s="82"/>
      <c r="AI357" s="82"/>
      <c r="AJ357" s="82"/>
      <c r="AK357" s="82"/>
      <c r="AL357" s="82"/>
      <c r="AM357" s="82"/>
      <c r="AN357" s="82"/>
      <c r="AO357" s="82"/>
      <c r="AP357" s="82"/>
      <c r="AQ357" s="82"/>
      <c r="AR357" s="82"/>
      <c r="AS357" s="82"/>
      <c r="AT357" s="82"/>
      <c r="AU357" s="82"/>
      <c r="AV357" s="82"/>
      <c r="AW357" s="82"/>
      <c r="AX357" s="82"/>
      <c r="AY357" s="82"/>
      <c r="AZ357" s="82"/>
      <c r="BA357" s="82"/>
      <c r="BB357" s="82"/>
      <c r="BC357" s="82"/>
      <c r="BD357" s="82"/>
      <c r="BE357" s="82"/>
      <c r="BF357" s="82"/>
      <c r="BG357" s="82"/>
      <c r="BH357" s="82"/>
      <c r="BI357" s="82"/>
      <c r="BJ357" s="82"/>
      <c r="BK357" s="82"/>
      <c r="BL357" s="82"/>
      <c r="BM357" s="82"/>
      <c r="BN357" s="82"/>
      <c r="BO357" s="82"/>
      <c r="BP357" s="82"/>
      <c r="BQ357" s="82"/>
      <c r="BR357" s="82"/>
      <c r="BS357" s="82"/>
      <c r="BT357" s="82"/>
      <c r="BU357" s="82"/>
      <c r="BV357" s="82"/>
      <c r="BW357" s="82"/>
      <c r="BX357" s="82"/>
    </row>
    <row r="358" spans="5:76" s="83" customFormat="1" x14ac:dyDescent="0.2">
      <c r="E358" s="99"/>
      <c r="G358" s="99"/>
      <c r="I358" s="120"/>
      <c r="J358" s="120"/>
      <c r="K358" s="120"/>
      <c r="L358" s="120"/>
      <c r="AE358" s="82"/>
      <c r="AF358" s="82"/>
      <c r="AG358" s="82"/>
      <c r="AH358" s="82"/>
      <c r="AI358" s="82"/>
      <c r="AJ358" s="82"/>
      <c r="AK358" s="82"/>
      <c r="AL358" s="82"/>
      <c r="AM358" s="82"/>
      <c r="AN358" s="82"/>
      <c r="AO358" s="82"/>
      <c r="AP358" s="82"/>
      <c r="AQ358" s="82"/>
      <c r="AR358" s="82"/>
      <c r="AS358" s="82"/>
      <c r="AT358" s="82"/>
      <c r="AU358" s="82"/>
      <c r="AV358" s="82"/>
      <c r="AW358" s="82"/>
      <c r="AX358" s="82"/>
      <c r="AY358" s="82"/>
      <c r="AZ358" s="82"/>
      <c r="BA358" s="82"/>
      <c r="BB358" s="82"/>
      <c r="BC358" s="82"/>
      <c r="BD358" s="82"/>
      <c r="BE358" s="82"/>
      <c r="BF358" s="82"/>
      <c r="BG358" s="82"/>
      <c r="BH358" s="82"/>
      <c r="BI358" s="82"/>
      <c r="BJ358" s="82"/>
      <c r="BK358" s="82"/>
      <c r="BL358" s="82"/>
      <c r="BM358" s="82"/>
      <c r="BN358" s="82"/>
      <c r="BO358" s="82"/>
      <c r="BP358" s="82"/>
      <c r="BQ358" s="82"/>
      <c r="BR358" s="82"/>
      <c r="BS358" s="82"/>
      <c r="BT358" s="82"/>
      <c r="BU358" s="82"/>
      <c r="BV358" s="82"/>
      <c r="BW358" s="82"/>
      <c r="BX358" s="82"/>
    </row>
    <row r="359" spans="5:76" s="83" customFormat="1" x14ac:dyDescent="0.2">
      <c r="E359" s="99"/>
      <c r="G359" s="99"/>
      <c r="I359" s="120"/>
      <c r="J359" s="120"/>
      <c r="K359" s="120"/>
      <c r="L359" s="120"/>
      <c r="AE359" s="82"/>
      <c r="AF359" s="82"/>
      <c r="AG359" s="82"/>
      <c r="AH359" s="82"/>
      <c r="AI359" s="82"/>
      <c r="AJ359" s="82"/>
      <c r="AK359" s="82"/>
      <c r="AL359" s="82"/>
      <c r="AM359" s="82"/>
      <c r="AN359" s="82"/>
      <c r="AO359" s="82"/>
      <c r="AP359" s="82"/>
      <c r="AQ359" s="82"/>
      <c r="AR359" s="82"/>
      <c r="AS359" s="82"/>
      <c r="AT359" s="82"/>
      <c r="AU359" s="82"/>
      <c r="AV359" s="82"/>
      <c r="AW359" s="82"/>
      <c r="AX359" s="82"/>
      <c r="AY359" s="82"/>
      <c r="AZ359" s="82"/>
      <c r="BA359" s="82"/>
      <c r="BB359" s="82"/>
      <c r="BC359" s="82"/>
      <c r="BD359" s="82"/>
      <c r="BE359" s="82"/>
      <c r="BF359" s="82"/>
      <c r="BG359" s="82"/>
      <c r="BH359" s="82"/>
      <c r="BI359" s="82"/>
      <c r="BJ359" s="82"/>
      <c r="BK359" s="82"/>
      <c r="BL359" s="82"/>
      <c r="BM359" s="82"/>
      <c r="BN359" s="82"/>
      <c r="BO359" s="82"/>
      <c r="BP359" s="82"/>
      <c r="BQ359" s="82"/>
      <c r="BR359" s="82"/>
      <c r="BS359" s="82"/>
      <c r="BT359" s="82"/>
      <c r="BU359" s="82"/>
      <c r="BV359" s="82"/>
      <c r="BW359" s="82"/>
      <c r="BX359" s="82"/>
    </row>
    <row r="360" spans="5:76" s="83" customFormat="1" x14ac:dyDescent="0.2">
      <c r="E360" s="99"/>
      <c r="G360" s="99"/>
      <c r="I360" s="120"/>
      <c r="J360" s="120"/>
      <c r="K360" s="120"/>
      <c r="L360" s="120"/>
      <c r="AE360" s="82"/>
      <c r="AF360" s="82"/>
      <c r="AG360" s="82"/>
      <c r="AH360" s="82"/>
      <c r="AI360" s="82"/>
      <c r="AJ360" s="82"/>
      <c r="AK360" s="82"/>
      <c r="AL360" s="82"/>
      <c r="AM360" s="82"/>
      <c r="AN360" s="82"/>
      <c r="AO360" s="82"/>
      <c r="AP360" s="82"/>
      <c r="AQ360" s="82"/>
      <c r="AR360" s="82"/>
      <c r="AS360" s="82"/>
      <c r="AT360" s="82"/>
      <c r="AU360" s="82"/>
      <c r="AV360" s="82"/>
      <c r="AW360" s="82"/>
      <c r="AX360" s="82"/>
      <c r="AY360" s="82"/>
      <c r="AZ360" s="82"/>
      <c r="BA360" s="82"/>
      <c r="BB360" s="82"/>
      <c r="BC360" s="82"/>
      <c r="BD360" s="82"/>
      <c r="BE360" s="82"/>
      <c r="BF360" s="82"/>
      <c r="BG360" s="82"/>
      <c r="BH360" s="82"/>
      <c r="BI360" s="82"/>
      <c r="BJ360" s="82"/>
      <c r="BK360" s="82"/>
      <c r="BL360" s="82"/>
      <c r="BM360" s="82"/>
      <c r="BN360" s="82"/>
      <c r="BO360" s="82"/>
      <c r="BP360" s="82"/>
      <c r="BQ360" s="82"/>
      <c r="BR360" s="82"/>
      <c r="BS360" s="82"/>
      <c r="BT360" s="82"/>
      <c r="BU360" s="82"/>
      <c r="BV360" s="82"/>
      <c r="BW360" s="82"/>
      <c r="BX360" s="82"/>
    </row>
    <row r="361" spans="5:76" s="83" customFormat="1" x14ac:dyDescent="0.2">
      <c r="E361" s="99"/>
      <c r="G361" s="99"/>
      <c r="I361" s="120"/>
      <c r="J361" s="120"/>
      <c r="K361" s="120"/>
      <c r="L361" s="120"/>
      <c r="AE361" s="82"/>
      <c r="AF361" s="82"/>
      <c r="AG361" s="82"/>
      <c r="AH361" s="82"/>
      <c r="AI361" s="82"/>
      <c r="AJ361" s="82"/>
      <c r="AK361" s="82"/>
      <c r="AL361" s="82"/>
      <c r="AM361" s="82"/>
      <c r="AN361" s="82"/>
      <c r="AO361" s="82"/>
      <c r="AP361" s="82"/>
      <c r="AQ361" s="82"/>
      <c r="AR361" s="82"/>
      <c r="AS361" s="82"/>
      <c r="AT361" s="82"/>
      <c r="AU361" s="82"/>
      <c r="AV361" s="82"/>
      <c r="AW361" s="82"/>
      <c r="AX361" s="82"/>
      <c r="AY361" s="82"/>
      <c r="AZ361" s="82"/>
      <c r="BA361" s="82"/>
      <c r="BB361" s="82"/>
      <c r="BC361" s="82"/>
      <c r="BD361" s="82"/>
      <c r="BE361" s="82"/>
      <c r="BF361" s="82"/>
      <c r="BG361" s="82"/>
      <c r="BH361" s="82"/>
      <c r="BI361" s="82"/>
      <c r="BJ361" s="82"/>
      <c r="BK361" s="82"/>
      <c r="BL361" s="82"/>
      <c r="BM361" s="82"/>
      <c r="BN361" s="82"/>
      <c r="BO361" s="82"/>
      <c r="BP361" s="82"/>
      <c r="BQ361" s="82"/>
      <c r="BR361" s="82"/>
      <c r="BS361" s="82"/>
      <c r="BT361" s="82"/>
      <c r="BU361" s="82"/>
      <c r="BV361" s="82"/>
      <c r="BW361" s="82"/>
      <c r="BX361" s="82"/>
    </row>
    <row r="362" spans="5:76" s="83" customFormat="1" x14ac:dyDescent="0.2">
      <c r="E362" s="99"/>
      <c r="G362" s="99"/>
      <c r="I362" s="120"/>
      <c r="J362" s="120"/>
      <c r="K362" s="120"/>
      <c r="L362" s="120"/>
      <c r="AE362" s="82"/>
      <c r="AF362" s="82"/>
      <c r="AG362" s="82"/>
      <c r="AH362" s="82"/>
      <c r="AI362" s="82"/>
      <c r="AJ362" s="82"/>
      <c r="AK362" s="82"/>
      <c r="AL362" s="82"/>
      <c r="AM362" s="82"/>
      <c r="AN362" s="82"/>
      <c r="AO362" s="82"/>
      <c r="AP362" s="82"/>
      <c r="AQ362" s="82"/>
      <c r="AR362" s="82"/>
      <c r="AS362" s="82"/>
      <c r="AT362" s="82"/>
      <c r="AU362" s="82"/>
      <c r="AV362" s="82"/>
      <c r="AW362" s="82"/>
      <c r="AX362" s="82"/>
      <c r="AY362" s="82"/>
      <c r="AZ362" s="82"/>
      <c r="BA362" s="82"/>
      <c r="BB362" s="82"/>
      <c r="BC362" s="82"/>
      <c r="BD362" s="82"/>
      <c r="BE362" s="82"/>
      <c r="BF362" s="82"/>
      <c r="BG362" s="82"/>
      <c r="BH362" s="82"/>
      <c r="BI362" s="82"/>
      <c r="BJ362" s="82"/>
      <c r="BK362" s="82"/>
      <c r="BL362" s="82"/>
      <c r="BM362" s="82"/>
      <c r="BN362" s="82"/>
      <c r="BO362" s="82"/>
      <c r="BP362" s="82"/>
      <c r="BQ362" s="82"/>
      <c r="BR362" s="82"/>
      <c r="BS362" s="82"/>
      <c r="BT362" s="82"/>
      <c r="BU362" s="82"/>
      <c r="BV362" s="82"/>
      <c r="BW362" s="82"/>
      <c r="BX362" s="82"/>
    </row>
    <row r="363" spans="5:76" s="83" customFormat="1" x14ac:dyDescent="0.2">
      <c r="E363" s="99"/>
      <c r="G363" s="99"/>
      <c r="I363" s="120"/>
      <c r="J363" s="120"/>
      <c r="K363" s="120"/>
      <c r="L363" s="120"/>
      <c r="AE363" s="82"/>
      <c r="AF363" s="82"/>
      <c r="AG363" s="82"/>
      <c r="AH363" s="82"/>
      <c r="AI363" s="82"/>
      <c r="AJ363" s="82"/>
      <c r="AK363" s="82"/>
      <c r="AL363" s="82"/>
      <c r="AM363" s="82"/>
      <c r="AN363" s="82"/>
      <c r="AO363" s="82"/>
      <c r="AP363" s="82"/>
      <c r="AQ363" s="82"/>
      <c r="AR363" s="82"/>
      <c r="AS363" s="82"/>
      <c r="AT363" s="82"/>
      <c r="AU363" s="82"/>
      <c r="AV363" s="82"/>
      <c r="AW363" s="82"/>
      <c r="AX363" s="82"/>
      <c r="AY363" s="82"/>
      <c r="AZ363" s="82"/>
      <c r="BA363" s="82"/>
      <c r="BB363" s="82"/>
      <c r="BC363" s="82"/>
      <c r="BD363" s="82"/>
      <c r="BE363" s="82"/>
      <c r="BF363" s="82"/>
      <c r="BG363" s="82"/>
      <c r="BH363" s="82"/>
      <c r="BI363" s="82"/>
      <c r="BJ363" s="82"/>
      <c r="BK363" s="82"/>
      <c r="BL363" s="82"/>
      <c r="BM363" s="82"/>
      <c r="BN363" s="82"/>
      <c r="BO363" s="82"/>
      <c r="BP363" s="82"/>
      <c r="BQ363" s="82"/>
      <c r="BR363" s="82"/>
      <c r="BS363" s="82"/>
      <c r="BT363" s="82"/>
      <c r="BU363" s="82"/>
      <c r="BV363" s="82"/>
      <c r="BW363" s="82"/>
      <c r="BX363" s="82"/>
    </row>
    <row r="364" spans="5:76" s="83" customFormat="1" x14ac:dyDescent="0.2">
      <c r="E364" s="99"/>
      <c r="G364" s="99"/>
      <c r="I364" s="120"/>
      <c r="J364" s="120"/>
      <c r="K364" s="120"/>
      <c r="L364" s="120"/>
      <c r="AE364" s="82"/>
      <c r="AF364" s="82"/>
      <c r="AG364" s="82"/>
      <c r="AH364" s="82"/>
      <c r="AI364" s="82"/>
      <c r="AJ364" s="82"/>
      <c r="AK364" s="82"/>
      <c r="AL364" s="82"/>
      <c r="AM364" s="82"/>
      <c r="AN364" s="82"/>
      <c r="AO364" s="82"/>
      <c r="AP364" s="82"/>
      <c r="AQ364" s="82"/>
      <c r="AR364" s="82"/>
      <c r="AS364" s="82"/>
      <c r="AT364" s="82"/>
      <c r="AU364" s="82"/>
      <c r="AV364" s="82"/>
      <c r="AW364" s="82"/>
      <c r="AX364" s="82"/>
      <c r="AY364" s="82"/>
      <c r="AZ364" s="82"/>
      <c r="BA364" s="82"/>
      <c r="BB364" s="82"/>
      <c r="BC364" s="82"/>
      <c r="BD364" s="82"/>
      <c r="BE364" s="82"/>
      <c r="BF364" s="82"/>
      <c r="BG364" s="82"/>
      <c r="BH364" s="82"/>
      <c r="BI364" s="82"/>
      <c r="BJ364" s="82"/>
      <c r="BK364" s="82"/>
      <c r="BL364" s="82"/>
      <c r="BM364" s="82"/>
      <c r="BN364" s="82"/>
      <c r="BO364" s="82"/>
      <c r="BP364" s="82"/>
      <c r="BQ364" s="82"/>
      <c r="BR364" s="82"/>
      <c r="BS364" s="82"/>
      <c r="BT364" s="82"/>
      <c r="BU364" s="82"/>
      <c r="BV364" s="82"/>
      <c r="BW364" s="82"/>
      <c r="BX364" s="82"/>
    </row>
    <row r="365" spans="5:76" s="83" customFormat="1" x14ac:dyDescent="0.2">
      <c r="E365" s="99"/>
      <c r="G365" s="99"/>
      <c r="I365" s="120"/>
      <c r="J365" s="120"/>
      <c r="K365" s="120"/>
      <c r="L365" s="120"/>
      <c r="AE365" s="82"/>
      <c r="AF365" s="82"/>
      <c r="AG365" s="82"/>
      <c r="AH365" s="82"/>
      <c r="AI365" s="82"/>
      <c r="AJ365" s="82"/>
      <c r="AK365" s="82"/>
      <c r="AL365" s="82"/>
      <c r="AM365" s="82"/>
      <c r="AN365" s="82"/>
      <c r="AO365" s="82"/>
      <c r="AP365" s="82"/>
      <c r="AQ365" s="82"/>
      <c r="AR365" s="82"/>
      <c r="AS365" s="82"/>
      <c r="AT365" s="82"/>
      <c r="AU365" s="82"/>
      <c r="AV365" s="82"/>
      <c r="AW365" s="82"/>
      <c r="AX365" s="82"/>
      <c r="AY365" s="82"/>
      <c r="AZ365" s="82"/>
      <c r="BA365" s="82"/>
      <c r="BB365" s="82"/>
      <c r="BC365" s="82"/>
      <c r="BD365" s="82"/>
      <c r="BE365" s="82"/>
      <c r="BF365" s="82"/>
      <c r="BG365" s="82"/>
      <c r="BH365" s="82"/>
      <c r="BI365" s="82"/>
      <c r="BJ365" s="82"/>
      <c r="BK365" s="82"/>
      <c r="BL365" s="82"/>
      <c r="BM365" s="82"/>
      <c r="BN365" s="82"/>
      <c r="BO365" s="82"/>
      <c r="BP365" s="82"/>
      <c r="BQ365" s="82"/>
      <c r="BR365" s="82"/>
      <c r="BS365" s="82"/>
      <c r="BT365" s="82"/>
      <c r="BU365" s="82"/>
      <c r="BV365" s="82"/>
      <c r="BW365" s="82"/>
      <c r="BX365" s="82"/>
    </row>
    <row r="366" spans="5:76" s="83" customFormat="1" x14ac:dyDescent="0.2">
      <c r="E366" s="99"/>
      <c r="G366" s="99"/>
      <c r="I366" s="120"/>
      <c r="J366" s="120"/>
      <c r="K366" s="120"/>
      <c r="L366" s="120"/>
      <c r="AE366" s="82"/>
      <c r="AF366" s="82"/>
      <c r="AG366" s="82"/>
      <c r="AH366" s="82"/>
      <c r="AI366" s="82"/>
      <c r="AJ366" s="82"/>
      <c r="AK366" s="82"/>
      <c r="AL366" s="82"/>
      <c r="AM366" s="82"/>
      <c r="AN366" s="82"/>
      <c r="AO366" s="82"/>
      <c r="AP366" s="82"/>
      <c r="AQ366" s="82"/>
      <c r="AR366" s="82"/>
      <c r="AS366" s="82"/>
      <c r="AT366" s="82"/>
      <c r="AU366" s="82"/>
      <c r="AV366" s="82"/>
      <c r="AW366" s="82"/>
      <c r="AX366" s="82"/>
      <c r="AY366" s="82"/>
      <c r="AZ366" s="82"/>
      <c r="BA366" s="82"/>
      <c r="BB366" s="82"/>
      <c r="BC366" s="82"/>
      <c r="BD366" s="82"/>
      <c r="BE366" s="82"/>
      <c r="BF366" s="82"/>
      <c r="BG366" s="82"/>
      <c r="BH366" s="82"/>
      <c r="BI366" s="82"/>
      <c r="BJ366" s="82"/>
      <c r="BK366" s="82"/>
      <c r="BL366" s="82"/>
      <c r="BM366" s="82"/>
      <c r="BN366" s="82"/>
      <c r="BO366" s="82"/>
      <c r="BP366" s="82"/>
      <c r="BQ366" s="82"/>
      <c r="BR366" s="82"/>
      <c r="BS366" s="82"/>
      <c r="BT366" s="82"/>
      <c r="BU366" s="82"/>
      <c r="BV366" s="82"/>
      <c r="BW366" s="82"/>
      <c r="BX366" s="82"/>
    </row>
    <row r="367" spans="5:76" s="83" customFormat="1" x14ac:dyDescent="0.2">
      <c r="E367" s="99"/>
      <c r="G367" s="99"/>
      <c r="I367" s="120"/>
      <c r="J367" s="120"/>
      <c r="K367" s="120"/>
      <c r="L367" s="120"/>
      <c r="AE367" s="82"/>
      <c r="AF367" s="82"/>
      <c r="AG367" s="82"/>
      <c r="AH367" s="82"/>
      <c r="AI367" s="82"/>
      <c r="AJ367" s="82"/>
      <c r="AK367" s="82"/>
      <c r="AL367" s="82"/>
      <c r="AM367" s="82"/>
      <c r="AN367" s="82"/>
      <c r="AO367" s="82"/>
      <c r="AP367" s="82"/>
      <c r="AQ367" s="82"/>
      <c r="AR367" s="82"/>
      <c r="AS367" s="82"/>
      <c r="AT367" s="82"/>
      <c r="AU367" s="82"/>
      <c r="AV367" s="82"/>
      <c r="AW367" s="82"/>
      <c r="AX367" s="82"/>
      <c r="AY367" s="82"/>
      <c r="AZ367" s="82"/>
      <c r="BA367" s="82"/>
      <c r="BB367" s="82"/>
      <c r="BC367" s="82"/>
      <c r="BD367" s="82"/>
      <c r="BE367" s="82"/>
      <c r="BF367" s="82"/>
      <c r="BG367" s="82"/>
      <c r="BH367" s="82"/>
      <c r="BI367" s="82"/>
      <c r="BJ367" s="82"/>
      <c r="BK367" s="82"/>
      <c r="BL367" s="82"/>
      <c r="BM367" s="82"/>
      <c r="BN367" s="82"/>
      <c r="BO367" s="82"/>
      <c r="BP367" s="82"/>
      <c r="BQ367" s="82"/>
      <c r="BR367" s="82"/>
      <c r="BS367" s="82"/>
      <c r="BT367" s="82"/>
      <c r="BU367" s="82"/>
      <c r="BV367" s="82"/>
      <c r="BW367" s="82"/>
      <c r="BX367" s="82"/>
    </row>
    <row r="368" spans="5:76" s="83" customFormat="1" x14ac:dyDescent="0.2">
      <c r="E368" s="99"/>
      <c r="G368" s="99"/>
      <c r="I368" s="120"/>
      <c r="J368" s="120"/>
      <c r="K368" s="120"/>
      <c r="L368" s="120"/>
      <c r="AE368" s="82"/>
      <c r="AF368" s="82"/>
      <c r="AG368" s="82"/>
      <c r="AH368" s="82"/>
      <c r="AI368" s="82"/>
      <c r="AJ368" s="82"/>
      <c r="AK368" s="82"/>
      <c r="AL368" s="82"/>
      <c r="AM368" s="82"/>
      <c r="AN368" s="82"/>
      <c r="AO368" s="82"/>
      <c r="AP368" s="82"/>
      <c r="AQ368" s="82"/>
      <c r="AR368" s="82"/>
      <c r="AS368" s="82"/>
      <c r="AT368" s="82"/>
      <c r="AU368" s="82"/>
      <c r="AV368" s="82"/>
      <c r="AW368" s="82"/>
      <c r="AX368" s="82"/>
      <c r="AY368" s="82"/>
      <c r="AZ368" s="82"/>
      <c r="BA368" s="82"/>
      <c r="BB368" s="82"/>
      <c r="BC368" s="82"/>
      <c r="BD368" s="82"/>
      <c r="BE368" s="82"/>
      <c r="BF368" s="82"/>
      <c r="BG368" s="82"/>
      <c r="BH368" s="82"/>
      <c r="BI368" s="82"/>
      <c r="BJ368" s="82"/>
      <c r="BK368" s="82"/>
      <c r="BL368" s="82"/>
      <c r="BM368" s="82"/>
      <c r="BN368" s="82"/>
      <c r="BO368" s="82"/>
      <c r="BP368" s="82"/>
      <c r="BQ368" s="82"/>
      <c r="BR368" s="82"/>
      <c r="BS368" s="82"/>
      <c r="BT368" s="82"/>
      <c r="BU368" s="82"/>
      <c r="BV368" s="82"/>
      <c r="BW368" s="82"/>
      <c r="BX368" s="82"/>
    </row>
    <row r="369" spans="5:76" s="83" customFormat="1" x14ac:dyDescent="0.2">
      <c r="E369" s="99"/>
      <c r="G369" s="99"/>
      <c r="I369" s="120"/>
      <c r="J369" s="120"/>
      <c r="K369" s="120"/>
      <c r="L369" s="120"/>
      <c r="AE369" s="82"/>
      <c r="AF369" s="82"/>
      <c r="AG369" s="82"/>
      <c r="AH369" s="82"/>
      <c r="AI369" s="82"/>
      <c r="AJ369" s="82"/>
      <c r="AK369" s="82"/>
      <c r="AL369" s="82"/>
      <c r="AM369" s="82"/>
      <c r="AN369" s="82"/>
      <c r="AO369" s="82"/>
      <c r="AP369" s="82"/>
      <c r="AQ369" s="82"/>
      <c r="AR369" s="82"/>
      <c r="AS369" s="82"/>
      <c r="AT369" s="82"/>
      <c r="AU369" s="82"/>
      <c r="AV369" s="82"/>
      <c r="AW369" s="82"/>
      <c r="AX369" s="82"/>
      <c r="AY369" s="82"/>
      <c r="AZ369" s="82"/>
      <c r="BA369" s="82"/>
      <c r="BB369" s="82"/>
      <c r="BC369" s="82"/>
      <c r="BD369" s="82"/>
      <c r="BE369" s="82"/>
      <c r="BF369" s="82"/>
      <c r="BG369" s="82"/>
      <c r="BH369" s="82"/>
      <c r="BI369" s="82"/>
      <c r="BJ369" s="82"/>
      <c r="BK369" s="82"/>
      <c r="BL369" s="82"/>
      <c r="BM369" s="82"/>
      <c r="BN369" s="82"/>
      <c r="BO369" s="82"/>
      <c r="BP369" s="82"/>
      <c r="BQ369" s="82"/>
      <c r="BR369" s="82"/>
      <c r="BS369" s="82"/>
      <c r="BT369" s="82"/>
      <c r="BU369" s="82"/>
      <c r="BV369" s="82"/>
      <c r="BW369" s="82"/>
      <c r="BX369" s="82"/>
    </row>
    <row r="370" spans="5:76" s="83" customFormat="1" x14ac:dyDescent="0.2">
      <c r="E370" s="99"/>
      <c r="G370" s="99"/>
      <c r="I370" s="120"/>
      <c r="J370" s="120"/>
      <c r="K370" s="120"/>
      <c r="L370" s="120"/>
      <c r="AE370" s="82"/>
      <c r="AF370" s="82"/>
      <c r="AG370" s="82"/>
      <c r="AH370" s="82"/>
      <c r="AI370" s="82"/>
      <c r="AJ370" s="82"/>
      <c r="AK370" s="82"/>
      <c r="AL370" s="82"/>
      <c r="AM370" s="82"/>
      <c r="AN370" s="82"/>
      <c r="AO370" s="82"/>
      <c r="AP370" s="82"/>
      <c r="AQ370" s="82"/>
      <c r="AR370" s="82"/>
      <c r="AS370" s="82"/>
      <c r="AT370" s="82"/>
      <c r="AU370" s="82"/>
      <c r="AV370" s="82"/>
      <c r="AW370" s="82"/>
      <c r="AX370" s="82"/>
      <c r="AY370" s="82"/>
      <c r="AZ370" s="82"/>
      <c r="BA370" s="82"/>
      <c r="BB370" s="82"/>
      <c r="BC370" s="82"/>
      <c r="BD370" s="82"/>
      <c r="BE370" s="82"/>
      <c r="BF370" s="82"/>
      <c r="BG370" s="82"/>
      <c r="BH370" s="82"/>
      <c r="BI370" s="82"/>
      <c r="BJ370" s="82"/>
      <c r="BK370" s="82"/>
      <c r="BL370" s="82"/>
      <c r="BM370" s="82"/>
      <c r="BN370" s="82"/>
      <c r="BO370" s="82"/>
      <c r="BP370" s="82"/>
      <c r="BQ370" s="82"/>
      <c r="BR370" s="82"/>
      <c r="BS370" s="82"/>
      <c r="BT370" s="82"/>
      <c r="BU370" s="82"/>
      <c r="BV370" s="82"/>
      <c r="BW370" s="82"/>
      <c r="BX370" s="82"/>
    </row>
    <row r="371" spans="5:76" s="83" customFormat="1" x14ac:dyDescent="0.2">
      <c r="E371" s="99"/>
      <c r="G371" s="99"/>
      <c r="I371" s="120"/>
      <c r="J371" s="120"/>
      <c r="K371" s="120"/>
      <c r="L371" s="120"/>
      <c r="AE371" s="82"/>
      <c r="AF371" s="82"/>
      <c r="AG371" s="82"/>
      <c r="AH371" s="82"/>
      <c r="AI371" s="82"/>
      <c r="AJ371" s="82"/>
      <c r="AK371" s="82"/>
      <c r="AL371" s="82"/>
      <c r="AM371" s="82"/>
      <c r="AN371" s="82"/>
      <c r="AO371" s="82"/>
      <c r="AP371" s="82"/>
      <c r="AQ371" s="82"/>
      <c r="AR371" s="82"/>
      <c r="AS371" s="82"/>
      <c r="AT371" s="82"/>
      <c r="AU371" s="82"/>
      <c r="AV371" s="82"/>
      <c r="AW371" s="82"/>
      <c r="AX371" s="82"/>
      <c r="AY371" s="82"/>
      <c r="AZ371" s="82"/>
      <c r="BA371" s="82"/>
      <c r="BB371" s="82"/>
      <c r="BC371" s="82"/>
      <c r="BD371" s="82"/>
      <c r="BE371" s="82"/>
      <c r="BF371" s="82"/>
      <c r="BG371" s="82"/>
      <c r="BH371" s="82"/>
      <c r="BI371" s="82"/>
      <c r="BJ371" s="82"/>
      <c r="BK371" s="82"/>
      <c r="BL371" s="82"/>
      <c r="BM371" s="82"/>
      <c r="BN371" s="82"/>
      <c r="BO371" s="82"/>
      <c r="BP371" s="82"/>
      <c r="BQ371" s="82"/>
      <c r="BR371" s="82"/>
      <c r="BS371" s="82"/>
      <c r="BT371" s="82"/>
      <c r="BU371" s="82"/>
      <c r="BV371" s="82"/>
      <c r="BW371" s="82"/>
      <c r="BX371" s="82"/>
    </row>
    <row r="372" spans="5:76" s="83" customFormat="1" x14ac:dyDescent="0.2">
      <c r="E372" s="99"/>
      <c r="G372" s="99"/>
      <c r="I372" s="120"/>
      <c r="J372" s="120"/>
      <c r="K372" s="120"/>
      <c r="L372" s="120"/>
      <c r="AE372" s="82"/>
      <c r="AF372" s="82"/>
      <c r="AG372" s="82"/>
      <c r="AH372" s="82"/>
      <c r="AI372" s="82"/>
      <c r="AJ372" s="82"/>
      <c r="AK372" s="82"/>
      <c r="AL372" s="82"/>
      <c r="AM372" s="82"/>
      <c r="AN372" s="82"/>
      <c r="AO372" s="82"/>
      <c r="AP372" s="82"/>
      <c r="AQ372" s="82"/>
      <c r="AR372" s="82"/>
      <c r="AS372" s="82"/>
      <c r="AT372" s="82"/>
      <c r="AU372" s="82"/>
      <c r="AV372" s="82"/>
      <c r="AW372" s="82"/>
      <c r="AX372" s="82"/>
      <c r="AY372" s="82"/>
      <c r="AZ372" s="82"/>
      <c r="BA372" s="82"/>
      <c r="BB372" s="82"/>
      <c r="BC372" s="82"/>
      <c r="BD372" s="82"/>
      <c r="BE372" s="82"/>
      <c r="BF372" s="82"/>
      <c r="BG372" s="82"/>
      <c r="BH372" s="82"/>
      <c r="BI372" s="82"/>
      <c r="BJ372" s="82"/>
      <c r="BK372" s="82"/>
      <c r="BL372" s="82"/>
      <c r="BM372" s="82"/>
      <c r="BN372" s="82"/>
      <c r="BO372" s="82"/>
      <c r="BP372" s="82"/>
      <c r="BQ372" s="82"/>
      <c r="BR372" s="82"/>
      <c r="BS372" s="82"/>
      <c r="BT372" s="82"/>
      <c r="BU372" s="82"/>
      <c r="BV372" s="82"/>
      <c r="BW372" s="82"/>
      <c r="BX372" s="82"/>
    </row>
    <row r="373" spans="5:76" s="83" customFormat="1" x14ac:dyDescent="0.2">
      <c r="E373" s="99"/>
      <c r="G373" s="99"/>
      <c r="I373" s="120"/>
      <c r="J373" s="120"/>
      <c r="K373" s="120"/>
      <c r="L373" s="120"/>
      <c r="AE373" s="82"/>
      <c r="AF373" s="82"/>
      <c r="AG373" s="82"/>
      <c r="AH373" s="82"/>
      <c r="AI373" s="82"/>
      <c r="AJ373" s="82"/>
      <c r="AK373" s="82"/>
      <c r="AL373" s="82"/>
      <c r="AM373" s="82"/>
      <c r="AN373" s="82"/>
      <c r="AO373" s="82"/>
      <c r="AP373" s="82"/>
      <c r="AQ373" s="82"/>
      <c r="AR373" s="82"/>
      <c r="AS373" s="82"/>
      <c r="AT373" s="82"/>
      <c r="AU373" s="82"/>
      <c r="AV373" s="82"/>
      <c r="AW373" s="82"/>
      <c r="AX373" s="82"/>
      <c r="AY373" s="82"/>
      <c r="AZ373" s="82"/>
      <c r="BA373" s="82"/>
      <c r="BB373" s="82"/>
      <c r="BC373" s="82"/>
      <c r="BD373" s="82"/>
      <c r="BE373" s="82"/>
      <c r="BF373" s="82"/>
      <c r="BG373" s="82"/>
      <c r="BH373" s="82"/>
      <c r="BI373" s="82"/>
      <c r="BJ373" s="82"/>
      <c r="BK373" s="82"/>
      <c r="BL373" s="82"/>
      <c r="BM373" s="82"/>
      <c r="BN373" s="82"/>
      <c r="BO373" s="82"/>
      <c r="BP373" s="82"/>
      <c r="BQ373" s="82"/>
      <c r="BR373" s="82"/>
      <c r="BS373" s="82"/>
      <c r="BT373" s="82"/>
      <c r="BU373" s="82"/>
      <c r="BV373" s="82"/>
      <c r="BW373" s="82"/>
      <c r="BX373" s="82"/>
    </row>
    <row r="374" spans="5:76" s="83" customFormat="1" x14ac:dyDescent="0.2">
      <c r="E374" s="99"/>
      <c r="G374" s="99"/>
      <c r="I374" s="120"/>
      <c r="J374" s="120"/>
      <c r="K374" s="120"/>
      <c r="L374" s="120"/>
      <c r="AE374" s="82"/>
      <c r="AF374" s="82"/>
      <c r="AG374" s="82"/>
      <c r="AH374" s="82"/>
      <c r="AI374" s="82"/>
      <c r="AJ374" s="82"/>
      <c r="AK374" s="82"/>
      <c r="AL374" s="82"/>
      <c r="AM374" s="82"/>
      <c r="AN374" s="82"/>
      <c r="AO374" s="82"/>
      <c r="AP374" s="82"/>
      <c r="AQ374" s="82"/>
      <c r="AR374" s="82"/>
      <c r="AS374" s="82"/>
      <c r="AT374" s="82"/>
      <c r="AU374" s="82"/>
      <c r="AV374" s="82"/>
      <c r="AW374" s="82"/>
      <c r="AX374" s="82"/>
      <c r="AY374" s="82"/>
      <c r="AZ374" s="82"/>
      <c r="BA374" s="82"/>
      <c r="BB374" s="82"/>
      <c r="BC374" s="82"/>
      <c r="BD374" s="82"/>
      <c r="BE374" s="82"/>
      <c r="BF374" s="82"/>
      <c r="BG374" s="82"/>
      <c r="BH374" s="82"/>
      <c r="BI374" s="82"/>
      <c r="BJ374" s="82"/>
      <c r="BK374" s="82"/>
      <c r="BL374" s="82"/>
      <c r="BM374" s="82"/>
      <c r="BN374" s="82"/>
      <c r="BO374" s="82"/>
      <c r="BP374" s="82"/>
      <c r="BQ374" s="82"/>
      <c r="BR374" s="82"/>
      <c r="BS374" s="82"/>
      <c r="BT374" s="82"/>
      <c r="BU374" s="82"/>
      <c r="BV374" s="82"/>
      <c r="BW374" s="82"/>
      <c r="BX374" s="82"/>
    </row>
    <row r="375" spans="5:76" s="83" customFormat="1" x14ac:dyDescent="0.2">
      <c r="E375" s="99"/>
      <c r="G375" s="99"/>
      <c r="I375" s="120"/>
      <c r="J375" s="120"/>
      <c r="K375" s="120"/>
      <c r="L375" s="120"/>
      <c r="AE375" s="82"/>
      <c r="AF375" s="82"/>
      <c r="AG375" s="82"/>
      <c r="AH375" s="82"/>
      <c r="AI375" s="82"/>
      <c r="AJ375" s="82"/>
      <c r="AK375" s="82"/>
      <c r="AL375" s="82"/>
      <c r="AM375" s="82"/>
      <c r="AN375" s="82"/>
      <c r="AO375" s="82"/>
      <c r="AP375" s="82"/>
      <c r="AQ375" s="82"/>
      <c r="AR375" s="82"/>
      <c r="AS375" s="82"/>
      <c r="AT375" s="82"/>
      <c r="AU375" s="82"/>
      <c r="AV375" s="82"/>
      <c r="AW375" s="82"/>
      <c r="AX375" s="82"/>
      <c r="AY375" s="82"/>
      <c r="AZ375" s="82"/>
      <c r="BA375" s="82"/>
      <c r="BB375" s="82"/>
      <c r="BC375" s="82"/>
      <c r="BD375" s="82"/>
      <c r="BE375" s="82"/>
      <c r="BF375" s="82"/>
      <c r="BG375" s="82"/>
      <c r="BH375" s="82"/>
      <c r="BI375" s="82"/>
      <c r="BJ375" s="82"/>
      <c r="BK375" s="82"/>
      <c r="BL375" s="82"/>
      <c r="BM375" s="82"/>
      <c r="BN375" s="82"/>
      <c r="BO375" s="82"/>
      <c r="BP375" s="82"/>
      <c r="BQ375" s="82"/>
      <c r="BR375" s="82"/>
      <c r="BS375" s="82"/>
      <c r="BT375" s="82"/>
      <c r="BU375" s="82"/>
      <c r="BV375" s="82"/>
      <c r="BW375" s="82"/>
      <c r="BX375" s="82"/>
    </row>
    <row r="376" spans="5:76" s="83" customFormat="1" x14ac:dyDescent="0.2">
      <c r="E376" s="99"/>
      <c r="G376" s="99"/>
      <c r="I376" s="120"/>
      <c r="J376" s="120"/>
      <c r="K376" s="120"/>
      <c r="L376" s="120"/>
      <c r="AE376" s="82"/>
      <c r="AF376" s="82"/>
      <c r="AG376" s="82"/>
      <c r="AH376" s="82"/>
      <c r="AI376" s="82"/>
      <c r="AJ376" s="82"/>
      <c r="AK376" s="82"/>
      <c r="AL376" s="82"/>
      <c r="AM376" s="82"/>
      <c r="AN376" s="82"/>
      <c r="AO376" s="82"/>
      <c r="AP376" s="82"/>
      <c r="AQ376" s="82"/>
      <c r="AR376" s="82"/>
      <c r="AS376" s="82"/>
      <c r="AT376" s="82"/>
      <c r="AU376" s="82"/>
      <c r="AV376" s="82"/>
      <c r="AW376" s="82"/>
      <c r="AX376" s="82"/>
      <c r="AY376" s="82"/>
      <c r="AZ376" s="82"/>
      <c r="BA376" s="82"/>
      <c r="BB376" s="82"/>
      <c r="BC376" s="82"/>
      <c r="BD376" s="82"/>
      <c r="BE376" s="82"/>
      <c r="BF376" s="82"/>
      <c r="BG376" s="82"/>
      <c r="BH376" s="82"/>
      <c r="BI376" s="82"/>
      <c r="BJ376" s="82"/>
      <c r="BK376" s="82"/>
      <c r="BL376" s="82"/>
      <c r="BM376" s="82"/>
      <c r="BN376" s="82"/>
      <c r="BO376" s="82"/>
      <c r="BP376" s="82"/>
      <c r="BQ376" s="82"/>
      <c r="BR376" s="82"/>
      <c r="BS376" s="82"/>
      <c r="BT376" s="82"/>
      <c r="BU376" s="82"/>
      <c r="BV376" s="82"/>
      <c r="BW376" s="82"/>
      <c r="BX376" s="82"/>
    </row>
    <row r="377" spans="5:76" s="83" customFormat="1" x14ac:dyDescent="0.2">
      <c r="E377" s="99"/>
      <c r="G377" s="99"/>
      <c r="I377" s="120"/>
      <c r="J377" s="120"/>
      <c r="K377" s="120"/>
      <c r="L377" s="120"/>
      <c r="AE377" s="82"/>
      <c r="AF377" s="82"/>
      <c r="AG377" s="82"/>
      <c r="AH377" s="82"/>
      <c r="AI377" s="82"/>
      <c r="AJ377" s="82"/>
      <c r="AK377" s="82"/>
      <c r="AL377" s="82"/>
      <c r="AM377" s="82"/>
      <c r="AN377" s="82"/>
      <c r="AO377" s="82"/>
      <c r="AP377" s="82"/>
      <c r="AQ377" s="82"/>
      <c r="AR377" s="82"/>
      <c r="AS377" s="82"/>
      <c r="AT377" s="82"/>
      <c r="AU377" s="82"/>
      <c r="AV377" s="82"/>
      <c r="AW377" s="82"/>
      <c r="AX377" s="82"/>
      <c r="AY377" s="82"/>
      <c r="AZ377" s="82"/>
      <c r="BA377" s="82"/>
      <c r="BB377" s="82"/>
      <c r="BC377" s="82"/>
      <c r="BD377" s="82"/>
      <c r="BE377" s="82"/>
      <c r="BF377" s="82"/>
      <c r="BG377" s="82"/>
      <c r="BH377" s="82"/>
      <c r="BI377" s="82"/>
      <c r="BJ377" s="82"/>
      <c r="BK377" s="82"/>
      <c r="BL377" s="82"/>
      <c r="BM377" s="82"/>
      <c r="BN377" s="82"/>
      <c r="BO377" s="82"/>
      <c r="BP377" s="82"/>
      <c r="BQ377" s="82"/>
      <c r="BR377" s="82"/>
      <c r="BS377" s="82"/>
      <c r="BT377" s="82"/>
      <c r="BU377" s="82"/>
      <c r="BV377" s="82"/>
      <c r="BW377" s="82"/>
      <c r="BX377" s="82"/>
    </row>
    <row r="378" spans="5:76" s="83" customFormat="1" x14ac:dyDescent="0.2">
      <c r="E378" s="99"/>
      <c r="G378" s="99"/>
      <c r="I378" s="120"/>
      <c r="J378" s="120"/>
      <c r="K378" s="120"/>
      <c r="L378" s="120"/>
      <c r="AE378" s="82"/>
      <c r="AF378" s="82"/>
      <c r="AG378" s="82"/>
      <c r="AH378" s="82"/>
      <c r="AI378" s="82"/>
      <c r="AJ378" s="82"/>
      <c r="AK378" s="82"/>
      <c r="AL378" s="82"/>
      <c r="AM378" s="82"/>
      <c r="AN378" s="82"/>
      <c r="AO378" s="82"/>
      <c r="AP378" s="82"/>
      <c r="AQ378" s="82"/>
      <c r="AR378" s="82"/>
      <c r="AS378" s="82"/>
      <c r="AT378" s="82"/>
      <c r="AU378" s="82"/>
      <c r="AV378" s="82"/>
      <c r="AW378" s="82"/>
      <c r="AX378" s="82"/>
      <c r="AY378" s="82"/>
      <c r="AZ378" s="82"/>
      <c r="BA378" s="82"/>
      <c r="BB378" s="82"/>
      <c r="BC378" s="82"/>
      <c r="BD378" s="82"/>
      <c r="BE378" s="82"/>
      <c r="BF378" s="82"/>
      <c r="BG378" s="82"/>
      <c r="BH378" s="82"/>
      <c r="BI378" s="82"/>
      <c r="BJ378" s="82"/>
      <c r="BK378" s="82"/>
      <c r="BL378" s="82"/>
      <c r="BM378" s="82"/>
      <c r="BN378" s="82"/>
      <c r="BO378" s="82"/>
      <c r="BP378" s="82"/>
      <c r="BQ378" s="82"/>
      <c r="BR378" s="82"/>
      <c r="BS378" s="82"/>
      <c r="BT378" s="82"/>
      <c r="BU378" s="82"/>
      <c r="BV378" s="82"/>
      <c r="BW378" s="82"/>
      <c r="BX378" s="82"/>
    </row>
    <row r="379" spans="5:76" s="83" customFormat="1" x14ac:dyDescent="0.2">
      <c r="E379" s="99"/>
      <c r="G379" s="99"/>
      <c r="I379" s="120"/>
      <c r="J379" s="120"/>
      <c r="K379" s="120"/>
      <c r="L379" s="120"/>
      <c r="AE379" s="82"/>
      <c r="AF379" s="82"/>
      <c r="AG379" s="82"/>
      <c r="AH379" s="82"/>
      <c r="AI379" s="82"/>
      <c r="AJ379" s="82"/>
      <c r="AK379" s="82"/>
      <c r="AL379" s="82"/>
      <c r="AM379" s="82"/>
      <c r="AN379" s="82"/>
      <c r="AO379" s="82"/>
      <c r="AP379" s="82"/>
      <c r="AQ379" s="82"/>
      <c r="AR379" s="82"/>
      <c r="AS379" s="82"/>
      <c r="AT379" s="82"/>
      <c r="AU379" s="82"/>
      <c r="AV379" s="82"/>
      <c r="AW379" s="82"/>
      <c r="AX379" s="82"/>
      <c r="AY379" s="82"/>
      <c r="AZ379" s="82"/>
      <c r="BA379" s="82"/>
      <c r="BB379" s="82"/>
      <c r="BC379" s="82"/>
      <c r="BD379" s="82"/>
      <c r="BE379" s="82"/>
      <c r="BF379" s="82"/>
      <c r="BG379" s="82"/>
      <c r="BH379" s="82"/>
      <c r="BI379" s="82"/>
      <c r="BJ379" s="82"/>
      <c r="BK379" s="82"/>
      <c r="BL379" s="82"/>
      <c r="BM379" s="82"/>
      <c r="BN379" s="82"/>
      <c r="BO379" s="82"/>
      <c r="BP379" s="82"/>
      <c r="BQ379" s="82"/>
      <c r="BR379" s="82"/>
      <c r="BS379" s="82"/>
      <c r="BT379" s="82"/>
      <c r="BU379" s="82"/>
      <c r="BV379" s="82"/>
      <c r="BW379" s="82"/>
      <c r="BX379" s="82"/>
    </row>
    <row r="380" spans="5:76" s="83" customFormat="1" x14ac:dyDescent="0.2">
      <c r="E380" s="99"/>
      <c r="G380" s="99"/>
      <c r="I380" s="120"/>
      <c r="J380" s="120"/>
      <c r="K380" s="120"/>
      <c r="L380" s="120"/>
      <c r="AE380" s="82"/>
      <c r="AF380" s="82"/>
      <c r="AG380" s="82"/>
      <c r="AH380" s="82"/>
      <c r="AI380" s="82"/>
      <c r="AJ380" s="82"/>
      <c r="AK380" s="82"/>
      <c r="AL380" s="82"/>
      <c r="AM380" s="82"/>
      <c r="AN380" s="82"/>
      <c r="AO380" s="82"/>
      <c r="AP380" s="82"/>
      <c r="AQ380" s="82"/>
      <c r="AR380" s="82"/>
      <c r="AS380" s="82"/>
      <c r="AT380" s="82"/>
      <c r="AU380" s="82"/>
      <c r="AV380" s="82"/>
      <c r="AW380" s="82"/>
      <c r="AX380" s="82"/>
      <c r="AY380" s="82"/>
      <c r="AZ380" s="82"/>
      <c r="BA380" s="82"/>
      <c r="BB380" s="82"/>
      <c r="BC380" s="82"/>
      <c r="BD380" s="82"/>
      <c r="BE380" s="82"/>
      <c r="BF380" s="82"/>
      <c r="BG380" s="82"/>
      <c r="BH380" s="82"/>
      <c r="BI380" s="82"/>
      <c r="BJ380" s="82"/>
      <c r="BK380" s="82"/>
      <c r="BL380" s="82"/>
      <c r="BM380" s="82"/>
      <c r="BN380" s="82"/>
      <c r="BO380" s="82"/>
      <c r="BP380" s="82"/>
      <c r="BQ380" s="82"/>
      <c r="BR380" s="82"/>
      <c r="BS380" s="82"/>
      <c r="BT380" s="82"/>
      <c r="BU380" s="82"/>
      <c r="BV380" s="82"/>
      <c r="BW380" s="82"/>
      <c r="BX380" s="82"/>
    </row>
    <row r="381" spans="5:76" s="83" customFormat="1" x14ac:dyDescent="0.2">
      <c r="E381" s="99"/>
      <c r="G381" s="99"/>
      <c r="I381" s="120"/>
      <c r="J381" s="120"/>
      <c r="K381" s="120"/>
      <c r="L381" s="120"/>
      <c r="AE381" s="82"/>
      <c r="AF381" s="82"/>
      <c r="AG381" s="82"/>
      <c r="AH381" s="82"/>
      <c r="AI381" s="82"/>
      <c r="AJ381" s="82"/>
      <c r="AK381" s="82"/>
      <c r="AL381" s="82"/>
      <c r="AM381" s="82"/>
      <c r="AN381" s="82"/>
      <c r="AO381" s="82"/>
      <c r="AP381" s="82"/>
      <c r="AQ381" s="82"/>
      <c r="AR381" s="82"/>
      <c r="AS381" s="82"/>
      <c r="AT381" s="82"/>
      <c r="AU381" s="82"/>
      <c r="AV381" s="82"/>
      <c r="AW381" s="82"/>
      <c r="AX381" s="82"/>
      <c r="AY381" s="82"/>
      <c r="AZ381" s="82"/>
      <c r="BA381" s="82"/>
      <c r="BB381" s="82"/>
      <c r="BC381" s="82"/>
      <c r="BD381" s="82"/>
      <c r="BE381" s="82"/>
      <c r="BF381" s="82"/>
      <c r="BG381" s="82"/>
      <c r="BH381" s="82"/>
      <c r="BI381" s="82"/>
      <c r="BJ381" s="82"/>
      <c r="BK381" s="82"/>
      <c r="BL381" s="82"/>
      <c r="BM381" s="82"/>
      <c r="BN381" s="82"/>
      <c r="BO381" s="82"/>
      <c r="BP381" s="82"/>
      <c r="BQ381" s="82"/>
      <c r="BR381" s="82"/>
      <c r="BS381" s="82"/>
      <c r="BT381" s="82"/>
      <c r="BU381" s="82"/>
      <c r="BV381" s="82"/>
      <c r="BW381" s="82"/>
      <c r="BX381" s="82"/>
    </row>
    <row r="382" spans="5:76" s="83" customFormat="1" x14ac:dyDescent="0.2">
      <c r="E382" s="99"/>
      <c r="G382" s="99"/>
      <c r="I382" s="120"/>
      <c r="J382" s="120"/>
      <c r="K382" s="120"/>
      <c r="L382" s="120"/>
      <c r="AE382" s="82"/>
      <c r="AF382" s="82"/>
      <c r="AG382" s="82"/>
      <c r="AH382" s="82"/>
      <c r="AI382" s="82"/>
      <c r="AJ382" s="82"/>
      <c r="AK382" s="82"/>
      <c r="AL382" s="82"/>
      <c r="AM382" s="82"/>
      <c r="AN382" s="82"/>
      <c r="AO382" s="82"/>
      <c r="AP382" s="82"/>
      <c r="AQ382" s="82"/>
      <c r="AR382" s="82"/>
      <c r="AS382" s="82"/>
      <c r="AT382" s="82"/>
      <c r="AU382" s="82"/>
      <c r="AV382" s="82"/>
      <c r="AW382" s="82"/>
      <c r="AX382" s="82"/>
      <c r="AY382" s="82"/>
      <c r="AZ382" s="82"/>
      <c r="BA382" s="82"/>
      <c r="BB382" s="82"/>
      <c r="BC382" s="82"/>
      <c r="BD382" s="82"/>
      <c r="BE382" s="82"/>
      <c r="BF382" s="82"/>
      <c r="BG382" s="82"/>
      <c r="BH382" s="82"/>
      <c r="BI382" s="82"/>
      <c r="BJ382" s="82"/>
      <c r="BK382" s="82"/>
      <c r="BL382" s="82"/>
      <c r="BM382" s="82"/>
      <c r="BN382" s="82"/>
      <c r="BO382" s="82"/>
      <c r="BP382" s="82"/>
      <c r="BQ382" s="82"/>
      <c r="BR382" s="82"/>
      <c r="BS382" s="82"/>
      <c r="BT382" s="82"/>
      <c r="BU382" s="82"/>
      <c r="BV382" s="82"/>
      <c r="BW382" s="82"/>
      <c r="BX382" s="82"/>
    </row>
    <row r="383" spans="5:76" s="83" customFormat="1" x14ac:dyDescent="0.2">
      <c r="E383" s="99"/>
      <c r="G383" s="99"/>
      <c r="I383" s="120"/>
      <c r="J383" s="120"/>
      <c r="K383" s="120"/>
      <c r="L383" s="120"/>
      <c r="AE383" s="82"/>
      <c r="AF383" s="82"/>
      <c r="AG383" s="82"/>
      <c r="AH383" s="82"/>
      <c r="AI383" s="82"/>
      <c r="AJ383" s="82"/>
      <c r="AK383" s="82"/>
      <c r="AL383" s="82"/>
      <c r="AM383" s="82"/>
      <c r="AN383" s="82"/>
      <c r="AO383" s="82"/>
      <c r="AP383" s="82"/>
      <c r="AQ383" s="82"/>
      <c r="AR383" s="82"/>
      <c r="AS383" s="82"/>
      <c r="AT383" s="82"/>
      <c r="AU383" s="82"/>
      <c r="AV383" s="82"/>
      <c r="AW383" s="82"/>
      <c r="AX383" s="82"/>
      <c r="AY383" s="82"/>
      <c r="AZ383" s="82"/>
      <c r="BA383" s="82"/>
      <c r="BB383" s="82"/>
      <c r="BC383" s="82"/>
      <c r="BD383" s="82"/>
      <c r="BE383" s="82"/>
      <c r="BF383" s="82"/>
      <c r="BG383" s="82"/>
      <c r="BH383" s="82"/>
      <c r="BI383" s="82"/>
      <c r="BJ383" s="82"/>
      <c r="BK383" s="82"/>
      <c r="BL383" s="82"/>
      <c r="BM383" s="82"/>
      <c r="BN383" s="82"/>
      <c r="BO383" s="82"/>
      <c r="BP383" s="82"/>
      <c r="BQ383" s="82"/>
      <c r="BR383" s="82"/>
      <c r="BS383" s="82"/>
      <c r="BT383" s="82"/>
      <c r="BU383" s="82"/>
      <c r="BV383" s="82"/>
      <c r="BW383" s="82"/>
      <c r="BX383" s="82"/>
    </row>
    <row r="384" spans="5:76" s="83" customFormat="1" x14ac:dyDescent="0.2">
      <c r="E384" s="99"/>
      <c r="G384" s="99"/>
      <c r="I384" s="120"/>
      <c r="J384" s="120"/>
      <c r="K384" s="120"/>
      <c r="L384" s="120"/>
      <c r="AE384" s="82"/>
      <c r="AF384" s="82"/>
      <c r="AG384" s="82"/>
      <c r="AH384" s="82"/>
      <c r="AI384" s="82"/>
      <c r="AJ384" s="82"/>
      <c r="AK384" s="82"/>
      <c r="AL384" s="82"/>
      <c r="AM384" s="82"/>
      <c r="AN384" s="82"/>
      <c r="AO384" s="82"/>
      <c r="AP384" s="82"/>
      <c r="AQ384" s="82"/>
      <c r="AR384" s="82"/>
      <c r="AS384" s="82"/>
      <c r="AT384" s="82"/>
      <c r="AU384" s="82"/>
      <c r="AV384" s="82"/>
      <c r="AW384" s="82"/>
      <c r="AX384" s="82"/>
      <c r="AY384" s="82"/>
      <c r="AZ384" s="82"/>
      <c r="BA384" s="82"/>
      <c r="BB384" s="82"/>
      <c r="BC384" s="82"/>
      <c r="BD384" s="82"/>
      <c r="BE384" s="82"/>
      <c r="BF384" s="82"/>
      <c r="BG384" s="82"/>
      <c r="BH384" s="82"/>
      <c r="BI384" s="82"/>
      <c r="BJ384" s="82"/>
      <c r="BK384" s="82"/>
      <c r="BL384" s="82"/>
      <c r="BM384" s="82"/>
      <c r="BN384" s="82"/>
      <c r="BO384" s="82"/>
      <c r="BP384" s="82"/>
      <c r="BQ384" s="82"/>
      <c r="BR384" s="82"/>
      <c r="BS384" s="82"/>
      <c r="BT384" s="82"/>
      <c r="BU384" s="82"/>
      <c r="BV384" s="82"/>
      <c r="BW384" s="82"/>
      <c r="BX384" s="82"/>
    </row>
    <row r="385" spans="5:76" s="83" customFormat="1" x14ac:dyDescent="0.2">
      <c r="E385" s="99"/>
      <c r="G385" s="99"/>
      <c r="I385" s="120"/>
      <c r="J385" s="120"/>
      <c r="K385" s="120"/>
      <c r="L385" s="120"/>
      <c r="AE385" s="82"/>
      <c r="AF385" s="82"/>
      <c r="AG385" s="82"/>
      <c r="AH385" s="82"/>
      <c r="AI385" s="82"/>
      <c r="AJ385" s="82"/>
      <c r="AK385" s="82"/>
      <c r="AL385" s="82"/>
      <c r="AM385" s="82"/>
      <c r="AN385" s="82"/>
      <c r="AO385" s="82"/>
      <c r="AP385" s="82"/>
      <c r="AQ385" s="82"/>
      <c r="AR385" s="82"/>
      <c r="AS385" s="82"/>
      <c r="AT385" s="82"/>
      <c r="AU385" s="82"/>
      <c r="AV385" s="82"/>
      <c r="AW385" s="82"/>
      <c r="AX385" s="82"/>
      <c r="AY385" s="82"/>
      <c r="AZ385" s="82"/>
      <c r="BA385" s="82"/>
      <c r="BB385" s="82"/>
      <c r="BC385" s="82"/>
      <c r="BD385" s="82"/>
      <c r="BE385" s="82"/>
      <c r="BF385" s="82"/>
      <c r="BG385" s="82"/>
      <c r="BH385" s="82"/>
      <c r="BI385" s="82"/>
      <c r="BJ385" s="82"/>
      <c r="BK385" s="82"/>
      <c r="BL385" s="82"/>
      <c r="BM385" s="82"/>
      <c r="BN385" s="82"/>
      <c r="BO385" s="82"/>
      <c r="BP385" s="82"/>
      <c r="BQ385" s="82"/>
      <c r="BR385" s="82"/>
      <c r="BS385" s="82"/>
      <c r="BT385" s="82"/>
      <c r="BU385" s="82"/>
      <c r="BV385" s="82"/>
      <c r="BW385" s="82"/>
      <c r="BX385" s="82"/>
    </row>
    <row r="386" spans="5:76" s="83" customFormat="1" x14ac:dyDescent="0.2">
      <c r="E386" s="99"/>
      <c r="G386" s="99"/>
      <c r="I386" s="120"/>
      <c r="J386" s="120"/>
      <c r="K386" s="120"/>
      <c r="L386" s="120"/>
      <c r="AE386" s="82"/>
      <c r="AF386" s="82"/>
      <c r="AG386" s="82"/>
      <c r="AH386" s="82"/>
      <c r="AI386" s="82"/>
      <c r="AJ386" s="82"/>
      <c r="AK386" s="82"/>
      <c r="AL386" s="82"/>
      <c r="AM386" s="82"/>
      <c r="AN386" s="82"/>
      <c r="AO386" s="82"/>
      <c r="AP386" s="82"/>
      <c r="AQ386" s="82"/>
      <c r="AR386" s="82"/>
      <c r="AS386" s="82"/>
      <c r="AT386" s="82"/>
      <c r="AU386" s="82"/>
      <c r="AV386" s="82"/>
      <c r="AW386" s="82"/>
      <c r="AX386" s="82"/>
      <c r="AY386" s="82"/>
      <c r="AZ386" s="82"/>
      <c r="BA386" s="82"/>
      <c r="BB386" s="82"/>
      <c r="BC386" s="82"/>
      <c r="BD386" s="82"/>
      <c r="BE386" s="82"/>
      <c r="BF386" s="82"/>
      <c r="BG386" s="82"/>
      <c r="BH386" s="82"/>
      <c r="BI386" s="82"/>
      <c r="BJ386" s="82"/>
      <c r="BK386" s="82"/>
      <c r="BL386" s="82"/>
      <c r="BM386" s="82"/>
      <c r="BN386" s="82"/>
      <c r="BO386" s="82"/>
      <c r="BP386" s="82"/>
      <c r="BQ386" s="82"/>
      <c r="BR386" s="82"/>
      <c r="BS386" s="82"/>
      <c r="BT386" s="82"/>
      <c r="BU386" s="82"/>
      <c r="BV386" s="82"/>
      <c r="BW386" s="82"/>
      <c r="BX386" s="82"/>
    </row>
    <row r="387" spans="5:76" s="83" customFormat="1" x14ac:dyDescent="0.2">
      <c r="E387" s="99"/>
      <c r="G387" s="99"/>
      <c r="I387" s="120"/>
      <c r="J387" s="120"/>
      <c r="K387" s="120"/>
      <c r="L387" s="120"/>
      <c r="AE387" s="82"/>
      <c r="AF387" s="82"/>
      <c r="AG387" s="82"/>
      <c r="AH387" s="82"/>
      <c r="AI387" s="82"/>
      <c r="AJ387" s="82"/>
      <c r="AK387" s="82"/>
      <c r="AL387" s="82"/>
      <c r="AM387" s="82"/>
      <c r="AN387" s="82"/>
      <c r="AO387" s="82"/>
      <c r="AP387" s="82"/>
      <c r="AQ387" s="82"/>
      <c r="AR387" s="82"/>
      <c r="AS387" s="82"/>
      <c r="AT387" s="82"/>
      <c r="AU387" s="82"/>
      <c r="AV387" s="82"/>
      <c r="AW387" s="82"/>
      <c r="AX387" s="82"/>
      <c r="AY387" s="82"/>
      <c r="AZ387" s="82"/>
      <c r="BA387" s="82"/>
      <c r="BB387" s="82"/>
      <c r="BC387" s="82"/>
      <c r="BD387" s="82"/>
      <c r="BE387" s="82"/>
      <c r="BF387" s="82"/>
      <c r="BG387" s="82"/>
      <c r="BH387" s="82"/>
      <c r="BI387" s="82"/>
      <c r="BJ387" s="82"/>
      <c r="BK387" s="82"/>
      <c r="BL387" s="82"/>
      <c r="BM387" s="82"/>
      <c r="BN387" s="82"/>
      <c r="BO387" s="82"/>
      <c r="BP387" s="82"/>
      <c r="BQ387" s="82"/>
      <c r="BR387" s="82"/>
      <c r="BS387" s="82"/>
      <c r="BT387" s="82"/>
      <c r="BU387" s="82"/>
      <c r="BV387" s="82"/>
      <c r="BW387" s="82"/>
      <c r="BX387" s="82"/>
    </row>
    <row r="388" spans="5:76" s="83" customFormat="1" x14ac:dyDescent="0.2">
      <c r="E388" s="99"/>
      <c r="G388" s="99"/>
      <c r="I388" s="120"/>
      <c r="J388" s="120"/>
      <c r="K388" s="120"/>
      <c r="L388" s="120"/>
      <c r="AE388" s="82"/>
      <c r="AF388" s="82"/>
      <c r="AG388" s="82"/>
      <c r="AH388" s="82"/>
      <c r="AI388" s="82"/>
      <c r="AJ388" s="82"/>
      <c r="AK388" s="82"/>
      <c r="AL388" s="82"/>
      <c r="AM388" s="82"/>
      <c r="AN388" s="82"/>
      <c r="AO388" s="82"/>
      <c r="AP388" s="82"/>
      <c r="AQ388" s="82"/>
      <c r="AR388" s="82"/>
      <c r="AS388" s="82"/>
      <c r="AT388" s="82"/>
      <c r="AU388" s="82"/>
      <c r="AV388" s="82"/>
      <c r="AW388" s="82"/>
      <c r="AX388" s="82"/>
      <c r="AY388" s="82"/>
      <c r="AZ388" s="82"/>
      <c r="BA388" s="82"/>
      <c r="BB388" s="82"/>
      <c r="BC388" s="82"/>
      <c r="BD388" s="82"/>
      <c r="BE388" s="82"/>
      <c r="BF388" s="82"/>
      <c r="BG388" s="82"/>
      <c r="BH388" s="82"/>
      <c r="BI388" s="82"/>
      <c r="BJ388" s="82"/>
      <c r="BK388" s="82"/>
      <c r="BL388" s="82"/>
      <c r="BM388" s="82"/>
      <c r="BN388" s="82"/>
      <c r="BO388" s="82"/>
      <c r="BP388" s="82"/>
      <c r="BQ388" s="82"/>
      <c r="BR388" s="82"/>
      <c r="BS388" s="82"/>
      <c r="BT388" s="82"/>
      <c r="BU388" s="82"/>
      <c r="BV388" s="82"/>
      <c r="BW388" s="82"/>
      <c r="BX388" s="82"/>
    </row>
    <row r="389" spans="5:76" s="83" customFormat="1" x14ac:dyDescent="0.2">
      <c r="E389" s="99"/>
      <c r="G389" s="99"/>
      <c r="I389" s="120"/>
      <c r="J389" s="120"/>
      <c r="K389" s="120"/>
      <c r="L389" s="120"/>
      <c r="AE389" s="82"/>
      <c r="AF389" s="82"/>
      <c r="AG389" s="82"/>
      <c r="AH389" s="82"/>
      <c r="AI389" s="82"/>
      <c r="AJ389" s="82"/>
      <c r="AK389" s="82"/>
      <c r="AL389" s="82"/>
      <c r="AM389" s="82"/>
      <c r="AN389" s="82"/>
      <c r="AO389" s="82"/>
      <c r="AP389" s="82"/>
      <c r="AQ389" s="82"/>
      <c r="AR389" s="82"/>
      <c r="AS389" s="82"/>
      <c r="AT389" s="82"/>
      <c r="AU389" s="82"/>
      <c r="AV389" s="82"/>
      <c r="AW389" s="82"/>
      <c r="AX389" s="82"/>
      <c r="AY389" s="82"/>
      <c r="AZ389" s="82"/>
      <c r="BA389" s="82"/>
      <c r="BB389" s="82"/>
      <c r="BC389" s="82"/>
      <c r="BD389" s="82"/>
      <c r="BE389" s="82"/>
      <c r="BF389" s="82"/>
      <c r="BG389" s="82"/>
      <c r="BH389" s="82"/>
      <c r="BI389" s="82"/>
      <c r="BJ389" s="82"/>
      <c r="BK389" s="82"/>
      <c r="BL389" s="82"/>
      <c r="BM389" s="82"/>
      <c r="BN389" s="82"/>
      <c r="BO389" s="82"/>
      <c r="BP389" s="82"/>
      <c r="BQ389" s="82"/>
      <c r="BR389" s="82"/>
      <c r="BS389" s="82"/>
      <c r="BT389" s="82"/>
      <c r="BU389" s="82"/>
      <c r="BV389" s="82"/>
      <c r="BW389" s="82"/>
      <c r="BX389" s="82"/>
    </row>
    <row r="390" spans="5:76" s="83" customFormat="1" x14ac:dyDescent="0.2">
      <c r="E390" s="99"/>
      <c r="G390" s="99"/>
      <c r="I390" s="120"/>
      <c r="J390" s="120"/>
      <c r="K390" s="120"/>
      <c r="L390" s="120"/>
      <c r="AE390" s="82"/>
      <c r="AF390" s="82"/>
      <c r="AG390" s="82"/>
      <c r="AH390" s="82"/>
      <c r="AI390" s="82"/>
      <c r="AJ390" s="82"/>
      <c r="AK390" s="82"/>
      <c r="AL390" s="82"/>
      <c r="AM390" s="82"/>
      <c r="AN390" s="82"/>
      <c r="AO390" s="82"/>
      <c r="AP390" s="82"/>
      <c r="AQ390" s="82"/>
      <c r="AR390" s="82"/>
      <c r="AS390" s="82"/>
      <c r="AT390" s="82"/>
      <c r="AU390" s="82"/>
      <c r="AV390" s="82"/>
      <c r="AW390" s="82"/>
      <c r="AX390" s="82"/>
      <c r="AY390" s="82"/>
      <c r="AZ390" s="82"/>
      <c r="BA390" s="82"/>
      <c r="BB390" s="82"/>
      <c r="BC390" s="82"/>
      <c r="BD390" s="82"/>
      <c r="BE390" s="82"/>
      <c r="BF390" s="82"/>
      <c r="BG390" s="82"/>
      <c r="BH390" s="82"/>
      <c r="BI390" s="82"/>
      <c r="BJ390" s="82"/>
      <c r="BK390" s="82"/>
      <c r="BL390" s="82"/>
      <c r="BM390" s="82"/>
      <c r="BN390" s="82"/>
      <c r="BO390" s="82"/>
      <c r="BP390" s="82"/>
      <c r="BQ390" s="82"/>
      <c r="BR390" s="82"/>
      <c r="BS390" s="82"/>
      <c r="BT390" s="82"/>
      <c r="BU390" s="82"/>
      <c r="BV390" s="82"/>
      <c r="BW390" s="82"/>
      <c r="BX390" s="82"/>
    </row>
    <row r="391" spans="5:76" s="83" customFormat="1" x14ac:dyDescent="0.2">
      <c r="E391" s="99"/>
      <c r="G391" s="99"/>
      <c r="I391" s="120"/>
      <c r="J391" s="120"/>
      <c r="K391" s="120"/>
      <c r="L391" s="120"/>
      <c r="AE391" s="82"/>
      <c r="AF391" s="82"/>
      <c r="AG391" s="82"/>
      <c r="AH391" s="82"/>
      <c r="AI391" s="82"/>
      <c r="AJ391" s="82"/>
      <c r="AK391" s="82"/>
      <c r="AL391" s="82"/>
      <c r="AM391" s="82"/>
      <c r="AN391" s="82"/>
      <c r="AO391" s="82"/>
      <c r="AP391" s="82"/>
      <c r="AQ391" s="82"/>
      <c r="AR391" s="82"/>
      <c r="AS391" s="82"/>
      <c r="AT391" s="82"/>
      <c r="AU391" s="82"/>
      <c r="AV391" s="82"/>
      <c r="AW391" s="82"/>
      <c r="AX391" s="82"/>
      <c r="AY391" s="82"/>
      <c r="AZ391" s="82"/>
      <c r="BA391" s="82"/>
      <c r="BB391" s="82"/>
      <c r="BC391" s="82"/>
      <c r="BD391" s="82"/>
      <c r="BE391" s="82"/>
      <c r="BF391" s="82"/>
      <c r="BG391" s="82"/>
      <c r="BH391" s="82"/>
      <c r="BI391" s="82"/>
      <c r="BJ391" s="82"/>
      <c r="BK391" s="82"/>
      <c r="BL391" s="82"/>
      <c r="BM391" s="82"/>
      <c r="BN391" s="82"/>
      <c r="BO391" s="82"/>
      <c r="BP391" s="82"/>
      <c r="BQ391" s="82"/>
      <c r="BR391" s="82"/>
      <c r="BS391" s="82"/>
      <c r="BT391" s="82"/>
      <c r="BU391" s="82"/>
      <c r="BV391" s="82"/>
      <c r="BW391" s="82"/>
      <c r="BX391" s="82"/>
    </row>
    <row r="392" spans="5:76" s="83" customFormat="1" x14ac:dyDescent="0.2">
      <c r="E392" s="99"/>
      <c r="G392" s="99"/>
      <c r="I392" s="120"/>
      <c r="J392" s="120"/>
      <c r="K392" s="120"/>
      <c r="L392" s="120"/>
      <c r="AE392" s="82"/>
      <c r="AF392" s="82"/>
      <c r="AG392" s="82"/>
      <c r="AH392" s="82"/>
      <c r="AI392" s="82"/>
      <c r="AJ392" s="82"/>
      <c r="AK392" s="82"/>
      <c r="AL392" s="82"/>
      <c r="AM392" s="82"/>
      <c r="AN392" s="82"/>
      <c r="AO392" s="82"/>
      <c r="AP392" s="82"/>
      <c r="AQ392" s="82"/>
      <c r="AR392" s="82"/>
      <c r="AS392" s="82"/>
      <c r="AT392" s="82"/>
      <c r="AU392" s="82"/>
      <c r="AV392" s="82"/>
      <c r="AW392" s="82"/>
      <c r="AX392" s="82"/>
      <c r="AY392" s="82"/>
      <c r="AZ392" s="82"/>
      <c r="BA392" s="82"/>
      <c r="BB392" s="82"/>
      <c r="BC392" s="82"/>
      <c r="BD392" s="82"/>
      <c r="BE392" s="82"/>
      <c r="BF392" s="82"/>
      <c r="BG392" s="82"/>
      <c r="BH392" s="82"/>
      <c r="BI392" s="82"/>
      <c r="BJ392" s="82"/>
      <c r="BK392" s="82"/>
      <c r="BL392" s="82"/>
      <c r="BM392" s="82"/>
      <c r="BN392" s="82"/>
      <c r="BO392" s="82"/>
      <c r="BP392" s="82"/>
      <c r="BQ392" s="82"/>
      <c r="BR392" s="82"/>
      <c r="BS392" s="82"/>
      <c r="BT392" s="82"/>
      <c r="BU392" s="82"/>
      <c r="BV392" s="82"/>
      <c r="BW392" s="82"/>
      <c r="BX392" s="82"/>
    </row>
    <row r="393" spans="5:76" s="83" customFormat="1" x14ac:dyDescent="0.2">
      <c r="E393" s="99"/>
      <c r="G393" s="99"/>
      <c r="I393" s="120"/>
      <c r="J393" s="120"/>
      <c r="K393" s="120"/>
      <c r="L393" s="120"/>
      <c r="AE393" s="82"/>
      <c r="AF393" s="82"/>
      <c r="AG393" s="82"/>
      <c r="AH393" s="82"/>
      <c r="AI393" s="82"/>
      <c r="AJ393" s="82"/>
      <c r="AK393" s="82"/>
      <c r="AL393" s="82"/>
      <c r="AM393" s="82"/>
      <c r="AN393" s="82"/>
      <c r="AO393" s="82"/>
      <c r="AP393" s="82"/>
      <c r="AQ393" s="82"/>
      <c r="AR393" s="82"/>
      <c r="AS393" s="82"/>
      <c r="AT393" s="82"/>
      <c r="AU393" s="82"/>
      <c r="AV393" s="82"/>
      <c r="AW393" s="82"/>
      <c r="AX393" s="82"/>
      <c r="AY393" s="82"/>
      <c r="AZ393" s="82"/>
      <c r="BA393" s="82"/>
      <c r="BB393" s="82"/>
      <c r="BC393" s="82"/>
      <c r="BD393" s="82"/>
      <c r="BE393" s="82"/>
      <c r="BF393" s="82"/>
      <c r="BG393" s="82"/>
      <c r="BH393" s="82"/>
      <c r="BI393" s="82"/>
      <c r="BJ393" s="82"/>
      <c r="BK393" s="82"/>
      <c r="BL393" s="82"/>
      <c r="BM393" s="82"/>
      <c r="BN393" s="82"/>
      <c r="BO393" s="82"/>
      <c r="BP393" s="82"/>
      <c r="BQ393" s="82"/>
      <c r="BR393" s="82"/>
      <c r="BS393" s="82"/>
      <c r="BT393" s="82"/>
      <c r="BU393" s="82"/>
      <c r="BV393" s="82"/>
      <c r="BW393" s="82"/>
      <c r="BX393" s="82"/>
    </row>
    <row r="394" spans="5:76" s="83" customFormat="1" x14ac:dyDescent="0.2">
      <c r="E394" s="99"/>
      <c r="G394" s="99"/>
      <c r="I394" s="120"/>
      <c r="J394" s="120"/>
      <c r="K394" s="120"/>
      <c r="L394" s="120"/>
      <c r="AE394" s="82"/>
      <c r="AF394" s="82"/>
      <c r="AG394" s="82"/>
      <c r="AH394" s="82"/>
      <c r="AI394" s="82"/>
      <c r="AJ394" s="82"/>
      <c r="AK394" s="82"/>
      <c r="AL394" s="82"/>
      <c r="AM394" s="82"/>
      <c r="AN394" s="82"/>
      <c r="AO394" s="82"/>
      <c r="AP394" s="82"/>
      <c r="AQ394" s="82"/>
      <c r="AR394" s="82"/>
      <c r="AS394" s="82"/>
      <c r="AT394" s="82"/>
      <c r="AU394" s="82"/>
      <c r="AV394" s="82"/>
      <c r="AW394" s="82"/>
      <c r="AX394" s="82"/>
      <c r="AY394" s="82"/>
      <c r="AZ394" s="82"/>
      <c r="BA394" s="82"/>
      <c r="BB394" s="82"/>
      <c r="BC394" s="82"/>
      <c r="BD394" s="82"/>
      <c r="BE394" s="82"/>
      <c r="BF394" s="82"/>
      <c r="BG394" s="82"/>
      <c r="BH394" s="82"/>
      <c r="BI394" s="82"/>
      <c r="BJ394" s="82"/>
      <c r="BK394" s="82"/>
      <c r="BL394" s="82"/>
      <c r="BM394" s="82"/>
      <c r="BN394" s="82"/>
      <c r="BO394" s="82"/>
      <c r="BP394" s="82"/>
      <c r="BQ394" s="82"/>
      <c r="BR394" s="82"/>
      <c r="BS394" s="82"/>
      <c r="BT394" s="82"/>
      <c r="BU394" s="82"/>
      <c r="BV394" s="82"/>
      <c r="BW394" s="82"/>
      <c r="BX394" s="82"/>
    </row>
    <row r="395" spans="5:76" s="83" customFormat="1" x14ac:dyDescent="0.2">
      <c r="E395" s="99"/>
      <c r="G395" s="99"/>
      <c r="I395" s="120"/>
      <c r="J395" s="120"/>
      <c r="K395" s="120"/>
      <c r="L395" s="120"/>
      <c r="AE395" s="82"/>
      <c r="AF395" s="82"/>
      <c r="AG395" s="82"/>
      <c r="AH395" s="82"/>
      <c r="AI395" s="82"/>
      <c r="AJ395" s="82"/>
      <c r="AK395" s="82"/>
      <c r="AL395" s="82"/>
      <c r="AM395" s="82"/>
      <c r="AN395" s="82"/>
      <c r="AO395" s="82"/>
      <c r="AP395" s="82"/>
      <c r="AQ395" s="82"/>
      <c r="AR395" s="82"/>
      <c r="AS395" s="82"/>
      <c r="AT395" s="82"/>
      <c r="AU395" s="82"/>
      <c r="AV395" s="82"/>
      <c r="AW395" s="82"/>
      <c r="AX395" s="82"/>
      <c r="AY395" s="82"/>
      <c r="AZ395" s="82"/>
      <c r="BA395" s="82"/>
      <c r="BB395" s="82"/>
      <c r="BC395" s="82"/>
      <c r="BD395" s="82"/>
      <c r="BE395" s="82"/>
      <c r="BF395" s="82"/>
      <c r="BG395" s="82"/>
      <c r="BH395" s="82"/>
      <c r="BI395" s="82"/>
      <c r="BJ395" s="82"/>
      <c r="BK395" s="82"/>
      <c r="BL395" s="82"/>
      <c r="BM395" s="82"/>
      <c r="BN395" s="82"/>
      <c r="BO395" s="82"/>
      <c r="BP395" s="82"/>
      <c r="BQ395" s="82"/>
      <c r="BR395" s="82"/>
      <c r="BS395" s="82"/>
      <c r="BT395" s="82"/>
      <c r="BU395" s="82"/>
      <c r="BV395" s="82"/>
      <c r="BW395" s="82"/>
      <c r="BX395" s="82"/>
    </row>
    <row r="396" spans="5:76" s="83" customFormat="1" x14ac:dyDescent="0.2">
      <c r="E396" s="99"/>
      <c r="G396" s="99"/>
      <c r="I396" s="120"/>
      <c r="J396" s="120"/>
      <c r="K396" s="120"/>
      <c r="L396" s="120"/>
      <c r="AE396" s="82"/>
      <c r="AF396" s="82"/>
      <c r="AG396" s="82"/>
      <c r="AH396" s="82"/>
      <c r="AI396" s="82"/>
      <c r="AJ396" s="82"/>
      <c r="AK396" s="82"/>
      <c r="AL396" s="82"/>
      <c r="AM396" s="82"/>
      <c r="AN396" s="82"/>
      <c r="AO396" s="82"/>
      <c r="AP396" s="82"/>
      <c r="AQ396" s="82"/>
      <c r="AR396" s="82"/>
      <c r="AS396" s="82"/>
      <c r="AT396" s="82"/>
      <c r="AU396" s="82"/>
      <c r="AV396" s="82"/>
      <c r="AW396" s="82"/>
      <c r="AX396" s="82"/>
      <c r="AY396" s="82"/>
      <c r="AZ396" s="82"/>
      <c r="BA396" s="82"/>
      <c r="BB396" s="82"/>
      <c r="BC396" s="82"/>
      <c r="BD396" s="82"/>
      <c r="BE396" s="82"/>
      <c r="BF396" s="82"/>
      <c r="BG396" s="82"/>
      <c r="BH396" s="82"/>
      <c r="BI396" s="82"/>
      <c r="BJ396" s="82"/>
      <c r="BK396" s="82"/>
      <c r="BL396" s="82"/>
      <c r="BM396" s="82"/>
      <c r="BN396" s="82"/>
      <c r="BO396" s="82"/>
      <c r="BP396" s="82"/>
      <c r="BQ396" s="82"/>
      <c r="BR396" s="82"/>
      <c r="BS396" s="82"/>
      <c r="BT396" s="82"/>
      <c r="BU396" s="82"/>
      <c r="BV396" s="82"/>
      <c r="BW396" s="82"/>
      <c r="BX396" s="82"/>
    </row>
    <row r="397" spans="5:76" s="83" customFormat="1" x14ac:dyDescent="0.2">
      <c r="E397" s="99"/>
      <c r="G397" s="99"/>
      <c r="I397" s="120"/>
      <c r="J397" s="120"/>
      <c r="K397" s="120"/>
      <c r="L397" s="120"/>
      <c r="AE397" s="82"/>
      <c r="AF397" s="82"/>
      <c r="AG397" s="82"/>
      <c r="AH397" s="82"/>
      <c r="AI397" s="82"/>
      <c r="AJ397" s="82"/>
      <c r="AK397" s="82"/>
      <c r="AL397" s="82"/>
      <c r="AM397" s="82"/>
      <c r="AN397" s="82"/>
      <c r="AO397" s="82"/>
      <c r="AP397" s="82"/>
      <c r="AQ397" s="82"/>
      <c r="AR397" s="82"/>
      <c r="AS397" s="82"/>
      <c r="AT397" s="82"/>
      <c r="AU397" s="82"/>
      <c r="AV397" s="82"/>
      <c r="AW397" s="82"/>
      <c r="AX397" s="82"/>
      <c r="AY397" s="82"/>
      <c r="AZ397" s="82"/>
      <c r="BA397" s="82"/>
      <c r="BB397" s="82"/>
      <c r="BC397" s="82"/>
      <c r="BD397" s="82"/>
      <c r="BE397" s="82"/>
      <c r="BF397" s="82"/>
      <c r="BG397" s="82"/>
      <c r="BH397" s="82"/>
      <c r="BI397" s="82"/>
      <c r="BJ397" s="82"/>
      <c r="BK397" s="82"/>
      <c r="BL397" s="82"/>
      <c r="BM397" s="82"/>
      <c r="BN397" s="82"/>
      <c r="BO397" s="82"/>
      <c r="BP397" s="82"/>
      <c r="BQ397" s="82"/>
      <c r="BR397" s="82"/>
      <c r="BS397" s="82"/>
      <c r="BT397" s="82"/>
      <c r="BU397" s="82"/>
      <c r="BV397" s="82"/>
      <c r="BW397" s="82"/>
      <c r="BX397" s="82"/>
    </row>
    <row r="398" spans="5:76" s="83" customFormat="1" x14ac:dyDescent="0.2">
      <c r="E398" s="99"/>
      <c r="G398" s="99"/>
      <c r="I398" s="120"/>
      <c r="J398" s="120"/>
      <c r="K398" s="120"/>
      <c r="L398" s="120"/>
      <c r="AE398" s="82"/>
      <c r="AF398" s="82"/>
      <c r="AG398" s="82"/>
      <c r="AH398" s="82"/>
      <c r="AI398" s="82"/>
      <c r="AJ398" s="82"/>
      <c r="AK398" s="82"/>
      <c r="AL398" s="82"/>
      <c r="AM398" s="82"/>
      <c r="AN398" s="82"/>
      <c r="AO398" s="82"/>
      <c r="AP398" s="82"/>
      <c r="AQ398" s="82"/>
      <c r="AR398" s="82"/>
      <c r="AS398" s="82"/>
      <c r="AT398" s="82"/>
      <c r="AU398" s="82"/>
      <c r="AV398" s="82"/>
      <c r="AW398" s="82"/>
      <c r="AX398" s="82"/>
      <c r="AY398" s="82"/>
      <c r="AZ398" s="82"/>
      <c r="BA398" s="82"/>
      <c r="BB398" s="82"/>
      <c r="BC398" s="82"/>
      <c r="BD398" s="82"/>
      <c r="BE398" s="82"/>
      <c r="BF398" s="82"/>
      <c r="BG398" s="82"/>
      <c r="BH398" s="82"/>
      <c r="BI398" s="82"/>
      <c r="BJ398" s="82"/>
      <c r="BK398" s="82"/>
      <c r="BL398" s="82"/>
      <c r="BM398" s="82"/>
      <c r="BN398" s="82"/>
      <c r="BO398" s="82"/>
      <c r="BP398" s="82"/>
      <c r="BQ398" s="82"/>
      <c r="BR398" s="82"/>
      <c r="BS398" s="82"/>
      <c r="BT398" s="82"/>
      <c r="BU398" s="82"/>
      <c r="BV398" s="82"/>
      <c r="BW398" s="82"/>
      <c r="BX398" s="82"/>
    </row>
    <row r="399" spans="5:76" s="83" customFormat="1" x14ac:dyDescent="0.2">
      <c r="E399" s="99"/>
      <c r="G399" s="99"/>
      <c r="I399" s="120"/>
      <c r="J399" s="120"/>
      <c r="K399" s="120"/>
      <c r="L399" s="120"/>
      <c r="AE399" s="82"/>
      <c r="AF399" s="82"/>
      <c r="AG399" s="82"/>
      <c r="AH399" s="82"/>
      <c r="AI399" s="82"/>
      <c r="AJ399" s="82"/>
      <c r="AK399" s="82"/>
      <c r="AL399" s="82"/>
      <c r="AM399" s="82"/>
      <c r="AN399" s="82"/>
      <c r="AO399" s="82"/>
      <c r="AP399" s="82"/>
      <c r="AQ399" s="82"/>
      <c r="AR399" s="82"/>
      <c r="AS399" s="82"/>
      <c r="AT399" s="82"/>
      <c r="AU399" s="82"/>
      <c r="AV399" s="82"/>
      <c r="AW399" s="82"/>
      <c r="AX399" s="82"/>
      <c r="AY399" s="82"/>
      <c r="AZ399" s="82"/>
      <c r="BA399" s="82"/>
      <c r="BB399" s="82"/>
      <c r="BC399" s="82"/>
      <c r="BD399" s="82"/>
      <c r="BE399" s="82"/>
      <c r="BF399" s="82"/>
      <c r="BG399" s="82"/>
      <c r="BH399" s="82"/>
      <c r="BI399" s="82"/>
      <c r="BJ399" s="82"/>
      <c r="BK399" s="82"/>
      <c r="BL399" s="82"/>
      <c r="BM399" s="82"/>
      <c r="BN399" s="82"/>
      <c r="BO399" s="82"/>
      <c r="BP399" s="82"/>
      <c r="BQ399" s="82"/>
      <c r="BR399" s="82"/>
      <c r="BS399" s="82"/>
      <c r="BT399" s="82"/>
      <c r="BU399" s="82"/>
      <c r="BV399" s="82"/>
      <c r="BW399" s="82"/>
      <c r="BX399" s="82"/>
    </row>
    <row r="400" spans="5:76" s="83" customFormat="1" x14ac:dyDescent="0.2">
      <c r="E400" s="99"/>
      <c r="G400" s="99"/>
      <c r="I400" s="120"/>
      <c r="J400" s="120"/>
      <c r="K400" s="120"/>
      <c r="L400" s="120"/>
      <c r="AE400" s="82"/>
      <c r="AF400" s="82"/>
      <c r="AG400" s="82"/>
      <c r="AH400" s="82"/>
      <c r="AI400" s="82"/>
      <c r="AJ400" s="82"/>
      <c r="AK400" s="82"/>
      <c r="AL400" s="82"/>
      <c r="AM400" s="82"/>
      <c r="AN400" s="82"/>
      <c r="AO400" s="82"/>
      <c r="AP400" s="82"/>
      <c r="AQ400" s="82"/>
      <c r="AR400" s="82"/>
      <c r="AS400" s="82"/>
      <c r="AT400" s="82"/>
      <c r="AU400" s="82"/>
      <c r="AV400" s="82"/>
      <c r="AW400" s="82"/>
      <c r="AX400" s="82"/>
      <c r="AY400" s="82"/>
      <c r="AZ400" s="82"/>
      <c r="BA400" s="82"/>
      <c r="BB400" s="82"/>
      <c r="BC400" s="82"/>
      <c r="BD400" s="82"/>
      <c r="BE400" s="82"/>
      <c r="BF400" s="82"/>
      <c r="BG400" s="82"/>
      <c r="BH400" s="82"/>
      <c r="BI400" s="82"/>
      <c r="BJ400" s="82"/>
      <c r="BK400" s="82"/>
      <c r="BL400" s="82"/>
      <c r="BM400" s="82"/>
      <c r="BN400" s="82"/>
      <c r="BO400" s="82"/>
      <c r="BP400" s="82"/>
      <c r="BQ400" s="82"/>
      <c r="BR400" s="82"/>
      <c r="BS400" s="82"/>
      <c r="BT400" s="82"/>
      <c r="BU400" s="82"/>
      <c r="BV400" s="82"/>
      <c r="BW400" s="82"/>
      <c r="BX400" s="82"/>
    </row>
    <row r="401" spans="5:76" s="83" customFormat="1" x14ac:dyDescent="0.2">
      <c r="E401" s="99"/>
      <c r="G401" s="99"/>
      <c r="I401" s="120"/>
      <c r="J401" s="120"/>
      <c r="K401" s="120"/>
      <c r="L401" s="120"/>
      <c r="AE401" s="82"/>
      <c r="AF401" s="82"/>
      <c r="AG401" s="82"/>
      <c r="AH401" s="82"/>
      <c r="AI401" s="82"/>
      <c r="AJ401" s="82"/>
      <c r="AK401" s="82"/>
      <c r="AL401" s="82"/>
      <c r="AM401" s="82"/>
      <c r="AN401" s="82"/>
      <c r="AO401" s="82"/>
      <c r="AP401" s="82"/>
      <c r="AQ401" s="82"/>
      <c r="AR401" s="82"/>
      <c r="AS401" s="82"/>
      <c r="AT401" s="82"/>
      <c r="AU401" s="82"/>
      <c r="AV401" s="82"/>
      <c r="AW401" s="82"/>
      <c r="AX401" s="82"/>
      <c r="AY401" s="82"/>
      <c r="AZ401" s="82"/>
      <c r="BA401" s="82"/>
      <c r="BB401" s="82"/>
      <c r="BC401" s="82"/>
      <c r="BD401" s="82"/>
      <c r="BE401" s="82"/>
      <c r="BF401" s="82"/>
      <c r="BG401" s="82"/>
      <c r="BH401" s="82"/>
      <c r="BI401" s="82"/>
      <c r="BJ401" s="82"/>
      <c r="BK401" s="82"/>
      <c r="BL401" s="82"/>
      <c r="BM401" s="82"/>
      <c r="BN401" s="82"/>
      <c r="BO401" s="82"/>
      <c r="BP401" s="82"/>
      <c r="BQ401" s="82"/>
      <c r="BR401" s="82"/>
      <c r="BS401" s="82"/>
      <c r="BT401" s="82"/>
      <c r="BU401" s="82"/>
      <c r="BV401" s="82"/>
      <c r="BW401" s="82"/>
      <c r="BX401" s="82"/>
    </row>
    <row r="402" spans="5:76" s="83" customFormat="1" x14ac:dyDescent="0.2">
      <c r="E402" s="99"/>
      <c r="G402" s="99"/>
      <c r="I402" s="120"/>
      <c r="J402" s="120"/>
      <c r="K402" s="120"/>
      <c r="L402" s="120"/>
      <c r="AE402" s="82"/>
      <c r="AF402" s="82"/>
      <c r="AG402" s="82"/>
      <c r="AH402" s="82"/>
      <c r="AI402" s="82"/>
      <c r="AJ402" s="82"/>
      <c r="AK402" s="82"/>
      <c r="AL402" s="82"/>
      <c r="AM402" s="82"/>
      <c r="AN402" s="82"/>
      <c r="AO402" s="82"/>
      <c r="AP402" s="82"/>
      <c r="AQ402" s="82"/>
      <c r="AR402" s="82"/>
      <c r="AS402" s="82"/>
      <c r="AT402" s="82"/>
      <c r="AU402" s="82"/>
      <c r="AV402" s="82"/>
      <c r="AW402" s="82"/>
      <c r="AX402" s="82"/>
      <c r="AY402" s="82"/>
      <c r="AZ402" s="82"/>
      <c r="BA402" s="82"/>
      <c r="BB402" s="82"/>
      <c r="BC402" s="82"/>
      <c r="BD402" s="82"/>
      <c r="BE402" s="82"/>
      <c r="BF402" s="82"/>
      <c r="BG402" s="82"/>
      <c r="BH402" s="82"/>
      <c r="BI402" s="82"/>
      <c r="BJ402" s="82"/>
      <c r="BK402" s="82"/>
      <c r="BL402" s="82"/>
      <c r="BM402" s="82"/>
      <c r="BN402" s="82"/>
      <c r="BO402" s="82"/>
      <c r="BP402" s="82"/>
      <c r="BQ402" s="82"/>
      <c r="BR402" s="82"/>
      <c r="BS402" s="82"/>
      <c r="BT402" s="82"/>
      <c r="BU402" s="82"/>
      <c r="BV402" s="82"/>
      <c r="BW402" s="82"/>
      <c r="BX402" s="82"/>
    </row>
    <row r="403" spans="5:76" s="83" customFormat="1" x14ac:dyDescent="0.2">
      <c r="E403" s="99"/>
      <c r="G403" s="99"/>
      <c r="I403" s="120"/>
      <c r="J403" s="120"/>
      <c r="K403" s="120"/>
      <c r="L403" s="120"/>
      <c r="AE403" s="82"/>
      <c r="AF403" s="82"/>
      <c r="AG403" s="82"/>
      <c r="AH403" s="82"/>
      <c r="AI403" s="82"/>
      <c r="AJ403" s="82"/>
      <c r="AK403" s="82"/>
      <c r="AL403" s="82"/>
      <c r="AM403" s="82"/>
      <c r="AN403" s="82"/>
      <c r="AO403" s="82"/>
      <c r="AP403" s="82"/>
      <c r="AQ403" s="82"/>
      <c r="AR403" s="82"/>
      <c r="AS403" s="82"/>
      <c r="AT403" s="82"/>
      <c r="AU403" s="82"/>
      <c r="AV403" s="82"/>
      <c r="AW403" s="82"/>
      <c r="AX403" s="82"/>
      <c r="AY403" s="82"/>
      <c r="AZ403" s="82"/>
      <c r="BA403" s="82"/>
      <c r="BB403" s="82"/>
      <c r="BC403" s="82"/>
      <c r="BD403" s="82"/>
      <c r="BE403" s="82"/>
      <c r="BF403" s="82"/>
      <c r="BG403" s="82"/>
      <c r="BH403" s="82"/>
      <c r="BI403" s="82"/>
      <c r="BJ403" s="82"/>
      <c r="BK403" s="82"/>
      <c r="BL403" s="82"/>
      <c r="BM403" s="82"/>
      <c r="BN403" s="82"/>
      <c r="BO403" s="82"/>
      <c r="BP403" s="82"/>
      <c r="BQ403" s="82"/>
      <c r="BR403" s="82"/>
      <c r="BS403" s="82"/>
      <c r="BT403" s="82"/>
      <c r="BU403" s="82"/>
      <c r="BV403" s="82"/>
      <c r="BW403" s="82"/>
      <c r="BX403" s="82"/>
    </row>
    <row r="404" spans="5:76" s="83" customFormat="1" x14ac:dyDescent="0.2">
      <c r="E404" s="99"/>
      <c r="G404" s="99"/>
      <c r="I404" s="120"/>
      <c r="J404" s="120"/>
      <c r="K404" s="120"/>
      <c r="L404" s="120"/>
      <c r="AE404" s="82"/>
      <c r="AF404" s="82"/>
      <c r="AG404" s="82"/>
      <c r="AH404" s="82"/>
      <c r="AI404" s="82"/>
      <c r="AJ404" s="82"/>
      <c r="AK404" s="82"/>
      <c r="AL404" s="82"/>
      <c r="AM404" s="82"/>
      <c r="AN404" s="82"/>
      <c r="AO404" s="82"/>
      <c r="AP404" s="82"/>
      <c r="AQ404" s="82"/>
      <c r="AR404" s="82"/>
      <c r="AS404" s="82"/>
      <c r="AT404" s="82"/>
      <c r="AU404" s="82"/>
      <c r="AV404" s="82"/>
      <c r="AW404" s="82"/>
      <c r="AX404" s="82"/>
      <c r="AY404" s="82"/>
      <c r="AZ404" s="82"/>
      <c r="BA404" s="82"/>
      <c r="BB404" s="82"/>
      <c r="BC404" s="82"/>
      <c r="BD404" s="82"/>
      <c r="BE404" s="82"/>
      <c r="BF404" s="82"/>
      <c r="BG404" s="82"/>
      <c r="BH404" s="82"/>
      <c r="BI404" s="82"/>
      <c r="BJ404" s="82"/>
      <c r="BK404" s="82"/>
      <c r="BL404" s="82"/>
      <c r="BM404" s="82"/>
      <c r="BN404" s="82"/>
      <c r="BO404" s="82"/>
      <c r="BP404" s="82"/>
      <c r="BQ404" s="82"/>
      <c r="BR404" s="82"/>
      <c r="BS404" s="82"/>
      <c r="BT404" s="82"/>
      <c r="BU404" s="82"/>
      <c r="BV404" s="82"/>
      <c r="BW404" s="82"/>
      <c r="BX404" s="82"/>
    </row>
    <row r="405" spans="5:76" s="83" customFormat="1" x14ac:dyDescent="0.2">
      <c r="E405" s="99"/>
      <c r="G405" s="99"/>
      <c r="I405" s="120"/>
      <c r="J405" s="120"/>
      <c r="K405" s="120"/>
      <c r="L405" s="120"/>
      <c r="AE405" s="82"/>
      <c r="AF405" s="82"/>
      <c r="AG405" s="82"/>
      <c r="AH405" s="82"/>
      <c r="AI405" s="82"/>
      <c r="AJ405" s="82"/>
      <c r="AK405" s="82"/>
      <c r="AL405" s="82"/>
      <c r="AM405" s="82"/>
      <c r="AN405" s="82"/>
      <c r="AO405" s="82"/>
      <c r="AP405" s="82"/>
      <c r="AQ405" s="82"/>
      <c r="AR405" s="82"/>
      <c r="AS405" s="82"/>
      <c r="AT405" s="82"/>
      <c r="AU405" s="82"/>
      <c r="AV405" s="82"/>
      <c r="AW405" s="82"/>
      <c r="AX405" s="82"/>
      <c r="AY405" s="82"/>
      <c r="AZ405" s="82"/>
      <c r="BA405" s="82"/>
      <c r="BB405" s="82"/>
      <c r="BC405" s="82"/>
      <c r="BD405" s="82"/>
      <c r="BE405" s="82"/>
      <c r="BF405" s="82"/>
      <c r="BG405" s="82"/>
      <c r="BH405" s="82"/>
      <c r="BI405" s="82"/>
      <c r="BJ405" s="82"/>
      <c r="BK405" s="82"/>
      <c r="BL405" s="82"/>
      <c r="BM405" s="82"/>
      <c r="BN405" s="82"/>
      <c r="BO405" s="82"/>
      <c r="BP405" s="82"/>
      <c r="BQ405" s="82"/>
      <c r="BR405" s="82"/>
      <c r="BS405" s="82"/>
      <c r="BT405" s="82"/>
      <c r="BU405" s="82"/>
      <c r="BV405" s="82"/>
      <c r="BW405" s="82"/>
      <c r="BX405" s="82"/>
    </row>
    <row r="406" spans="5:76" s="83" customFormat="1" x14ac:dyDescent="0.2">
      <c r="E406" s="99"/>
      <c r="G406" s="99"/>
      <c r="I406" s="120"/>
      <c r="J406" s="120"/>
      <c r="K406" s="120"/>
      <c r="L406" s="120"/>
      <c r="AE406" s="82"/>
      <c r="AF406" s="82"/>
      <c r="AG406" s="82"/>
      <c r="AH406" s="82"/>
      <c r="AI406" s="82"/>
      <c r="AJ406" s="82"/>
      <c r="AK406" s="82"/>
      <c r="AL406" s="82"/>
      <c r="AM406" s="82"/>
      <c r="AN406" s="82"/>
      <c r="AO406" s="82"/>
      <c r="AP406" s="82"/>
      <c r="AQ406" s="82"/>
      <c r="AR406" s="82"/>
      <c r="AS406" s="82"/>
      <c r="AT406" s="82"/>
      <c r="AU406" s="82"/>
      <c r="AV406" s="82"/>
      <c r="AW406" s="82"/>
      <c r="AX406" s="82"/>
      <c r="AY406" s="82"/>
      <c r="AZ406" s="82"/>
      <c r="BA406" s="82"/>
      <c r="BB406" s="82"/>
      <c r="BC406" s="82"/>
      <c r="BD406" s="82"/>
      <c r="BE406" s="82"/>
      <c r="BF406" s="82"/>
      <c r="BG406" s="82"/>
      <c r="BH406" s="82"/>
      <c r="BI406" s="82"/>
      <c r="BJ406" s="82"/>
      <c r="BK406" s="82"/>
      <c r="BL406" s="82"/>
      <c r="BM406" s="82"/>
      <c r="BN406" s="82"/>
      <c r="BO406" s="82"/>
      <c r="BP406" s="82"/>
      <c r="BQ406" s="82"/>
      <c r="BR406" s="82"/>
      <c r="BS406" s="82"/>
      <c r="BT406" s="82"/>
      <c r="BU406" s="82"/>
      <c r="BV406" s="82"/>
      <c r="BW406" s="82"/>
      <c r="BX406" s="82"/>
    </row>
    <row r="407" spans="5:76" s="83" customFormat="1" x14ac:dyDescent="0.2">
      <c r="E407" s="99"/>
      <c r="G407" s="99"/>
      <c r="I407" s="120"/>
      <c r="J407" s="120"/>
      <c r="K407" s="120"/>
      <c r="L407" s="120"/>
      <c r="AE407" s="82"/>
      <c r="AF407" s="82"/>
      <c r="AG407" s="82"/>
      <c r="AH407" s="82"/>
      <c r="AI407" s="82"/>
      <c r="AJ407" s="82"/>
      <c r="AK407" s="82"/>
      <c r="AL407" s="82"/>
      <c r="AM407" s="82"/>
      <c r="AN407" s="82"/>
      <c r="AO407" s="82"/>
      <c r="AP407" s="82"/>
      <c r="AQ407" s="82"/>
      <c r="AR407" s="82"/>
      <c r="AS407" s="82"/>
      <c r="AT407" s="82"/>
      <c r="AU407" s="82"/>
      <c r="AV407" s="82"/>
      <c r="AW407" s="82"/>
      <c r="AX407" s="82"/>
      <c r="AY407" s="82"/>
      <c r="AZ407" s="82"/>
      <c r="BA407" s="82"/>
      <c r="BB407" s="82"/>
      <c r="BC407" s="82"/>
      <c r="BD407" s="82"/>
      <c r="BE407" s="82"/>
      <c r="BF407" s="82"/>
      <c r="BG407" s="82"/>
      <c r="BH407" s="82"/>
      <c r="BI407" s="82"/>
      <c r="BJ407" s="82"/>
      <c r="BK407" s="82"/>
      <c r="BL407" s="82"/>
      <c r="BM407" s="82"/>
      <c r="BN407" s="82"/>
      <c r="BO407" s="82"/>
      <c r="BP407" s="82"/>
      <c r="BQ407" s="82"/>
      <c r="BR407" s="82"/>
      <c r="BS407" s="82"/>
      <c r="BT407" s="82"/>
      <c r="BU407" s="82"/>
      <c r="BV407" s="82"/>
      <c r="BW407" s="82"/>
      <c r="BX407" s="82"/>
    </row>
    <row r="408" spans="5:76" s="83" customFormat="1" x14ac:dyDescent="0.2">
      <c r="E408" s="99"/>
      <c r="G408" s="99"/>
      <c r="I408" s="120"/>
      <c r="J408" s="120"/>
      <c r="K408" s="120"/>
      <c r="L408" s="120"/>
      <c r="AE408" s="82"/>
      <c r="AF408" s="82"/>
      <c r="AG408" s="82"/>
      <c r="AH408" s="82"/>
      <c r="AI408" s="82"/>
      <c r="AJ408" s="82"/>
      <c r="AK408" s="82"/>
      <c r="AL408" s="82"/>
      <c r="AM408" s="82"/>
      <c r="AN408" s="82"/>
      <c r="AO408" s="82"/>
      <c r="AP408" s="82"/>
      <c r="AQ408" s="82"/>
      <c r="AR408" s="82"/>
      <c r="AS408" s="82"/>
      <c r="AT408" s="82"/>
      <c r="AU408" s="82"/>
      <c r="AV408" s="82"/>
      <c r="AW408" s="82"/>
      <c r="AX408" s="82"/>
      <c r="AY408" s="82"/>
      <c r="AZ408" s="82"/>
      <c r="BA408" s="82"/>
      <c r="BB408" s="82"/>
      <c r="BC408" s="82"/>
      <c r="BD408" s="82"/>
      <c r="BE408" s="82"/>
      <c r="BF408" s="82"/>
      <c r="BG408" s="82"/>
      <c r="BH408" s="82"/>
      <c r="BI408" s="82"/>
      <c r="BJ408" s="82"/>
      <c r="BK408" s="82"/>
      <c r="BL408" s="82"/>
      <c r="BM408" s="82"/>
      <c r="BN408" s="82"/>
      <c r="BO408" s="82"/>
      <c r="BP408" s="82"/>
      <c r="BQ408" s="82"/>
      <c r="BR408" s="82"/>
      <c r="BS408" s="82"/>
      <c r="BT408" s="82"/>
      <c r="BU408" s="82"/>
      <c r="BV408" s="82"/>
      <c r="BW408" s="82"/>
      <c r="BX408" s="82"/>
    </row>
    <row r="409" spans="5:76" s="83" customFormat="1" x14ac:dyDescent="0.2">
      <c r="E409" s="99"/>
      <c r="G409" s="99"/>
      <c r="I409" s="120"/>
      <c r="J409" s="120"/>
      <c r="K409" s="120"/>
      <c r="L409" s="120"/>
      <c r="AE409" s="82"/>
      <c r="AF409" s="82"/>
      <c r="AG409" s="82"/>
      <c r="AH409" s="82"/>
      <c r="AI409" s="82"/>
      <c r="AJ409" s="82"/>
      <c r="AK409" s="82"/>
      <c r="AL409" s="82"/>
      <c r="AM409" s="82"/>
      <c r="AN409" s="82"/>
      <c r="AO409" s="82"/>
      <c r="AP409" s="82"/>
      <c r="AQ409" s="82"/>
      <c r="AR409" s="82"/>
      <c r="AS409" s="82"/>
      <c r="AT409" s="82"/>
      <c r="AU409" s="82"/>
      <c r="AV409" s="82"/>
      <c r="AW409" s="82"/>
      <c r="AX409" s="82"/>
      <c r="AY409" s="82"/>
      <c r="AZ409" s="82"/>
      <c r="BA409" s="82"/>
      <c r="BB409" s="82"/>
      <c r="BC409" s="82"/>
      <c r="BD409" s="82"/>
      <c r="BE409" s="82"/>
      <c r="BF409" s="82"/>
      <c r="BG409" s="82"/>
      <c r="BH409" s="82"/>
      <c r="BI409" s="82"/>
      <c r="BJ409" s="82"/>
      <c r="BK409" s="82"/>
      <c r="BL409" s="82"/>
      <c r="BM409" s="82"/>
      <c r="BN409" s="82"/>
      <c r="BO409" s="82"/>
      <c r="BP409" s="82"/>
      <c r="BQ409" s="82"/>
      <c r="BR409" s="82"/>
      <c r="BS409" s="82"/>
      <c r="BT409" s="82"/>
      <c r="BU409" s="82"/>
      <c r="BV409" s="82"/>
      <c r="BW409" s="82"/>
      <c r="BX409" s="82"/>
    </row>
    <row r="410" spans="5:76" s="83" customFormat="1" x14ac:dyDescent="0.2">
      <c r="E410" s="99"/>
      <c r="G410" s="99"/>
      <c r="I410" s="120"/>
      <c r="J410" s="120"/>
      <c r="K410" s="120"/>
      <c r="L410" s="120"/>
      <c r="AE410" s="82"/>
      <c r="AF410" s="82"/>
      <c r="AG410" s="82"/>
      <c r="AH410" s="82"/>
      <c r="AI410" s="82"/>
      <c r="AJ410" s="82"/>
      <c r="AK410" s="82"/>
      <c r="AL410" s="82"/>
      <c r="AM410" s="82"/>
      <c r="AN410" s="82"/>
      <c r="AO410" s="82"/>
      <c r="AP410" s="82"/>
      <c r="AQ410" s="82"/>
      <c r="AR410" s="82"/>
      <c r="AS410" s="82"/>
      <c r="AT410" s="82"/>
      <c r="AU410" s="82"/>
      <c r="AV410" s="82"/>
      <c r="AW410" s="82"/>
      <c r="AX410" s="82"/>
      <c r="AY410" s="82"/>
      <c r="AZ410" s="82"/>
      <c r="BA410" s="82"/>
      <c r="BB410" s="82"/>
      <c r="BC410" s="82"/>
      <c r="BD410" s="82"/>
      <c r="BE410" s="82"/>
      <c r="BF410" s="82"/>
      <c r="BG410" s="82"/>
      <c r="BH410" s="82"/>
      <c r="BI410" s="82"/>
      <c r="BJ410" s="82"/>
      <c r="BK410" s="82"/>
      <c r="BL410" s="82"/>
      <c r="BM410" s="82"/>
      <c r="BN410" s="82"/>
      <c r="BO410" s="82"/>
      <c r="BP410" s="82"/>
      <c r="BQ410" s="82"/>
      <c r="BR410" s="82"/>
      <c r="BS410" s="82"/>
      <c r="BT410" s="82"/>
      <c r="BU410" s="82"/>
      <c r="BV410" s="82"/>
      <c r="BW410" s="82"/>
      <c r="BX410" s="82"/>
    </row>
    <row r="411" spans="5:76" s="83" customFormat="1" x14ac:dyDescent="0.2">
      <c r="E411" s="99"/>
      <c r="G411" s="99"/>
      <c r="I411" s="120"/>
      <c r="J411" s="120"/>
      <c r="K411" s="120"/>
      <c r="L411" s="120"/>
      <c r="AE411" s="82"/>
      <c r="AF411" s="82"/>
      <c r="AG411" s="82"/>
      <c r="AH411" s="82"/>
      <c r="AI411" s="82"/>
      <c r="AJ411" s="82"/>
      <c r="AK411" s="82"/>
      <c r="AL411" s="82"/>
      <c r="AM411" s="82"/>
      <c r="AN411" s="82"/>
      <c r="AO411" s="82"/>
      <c r="AP411" s="82"/>
      <c r="AQ411" s="82"/>
      <c r="AR411" s="82"/>
      <c r="AS411" s="82"/>
      <c r="AT411" s="82"/>
      <c r="AU411" s="82"/>
      <c r="AV411" s="82"/>
      <c r="AW411" s="82"/>
      <c r="AX411" s="82"/>
      <c r="AY411" s="82"/>
      <c r="AZ411" s="82"/>
      <c r="BA411" s="82"/>
      <c r="BB411" s="82"/>
      <c r="BC411" s="82"/>
      <c r="BD411" s="82"/>
      <c r="BE411" s="82"/>
      <c r="BF411" s="82"/>
      <c r="BG411" s="82"/>
      <c r="BH411" s="82"/>
      <c r="BI411" s="82"/>
      <c r="BJ411" s="82"/>
      <c r="BK411" s="82"/>
      <c r="BL411" s="82"/>
      <c r="BM411" s="82"/>
      <c r="BN411" s="82"/>
      <c r="BO411" s="82"/>
      <c r="BP411" s="82"/>
      <c r="BQ411" s="82"/>
      <c r="BR411" s="82"/>
      <c r="BS411" s="82"/>
      <c r="BT411" s="82"/>
      <c r="BU411" s="82"/>
      <c r="BV411" s="82"/>
      <c r="BW411" s="82"/>
      <c r="BX411" s="82"/>
    </row>
    <row r="412" spans="5:76" s="83" customFormat="1" x14ac:dyDescent="0.2">
      <c r="E412" s="99"/>
      <c r="G412" s="99"/>
      <c r="I412" s="120"/>
      <c r="J412" s="120"/>
      <c r="K412" s="120"/>
      <c r="L412" s="120"/>
      <c r="AE412" s="82"/>
      <c r="AF412" s="82"/>
      <c r="AG412" s="82"/>
      <c r="AH412" s="82"/>
      <c r="AI412" s="82"/>
      <c r="AJ412" s="82"/>
      <c r="AK412" s="82"/>
      <c r="AL412" s="82"/>
      <c r="AM412" s="82"/>
      <c r="AN412" s="82"/>
      <c r="AO412" s="82"/>
      <c r="AP412" s="82"/>
      <c r="AQ412" s="82"/>
      <c r="AR412" s="82"/>
      <c r="AS412" s="82"/>
      <c r="AT412" s="82"/>
      <c r="AU412" s="82"/>
      <c r="AV412" s="82"/>
      <c r="AW412" s="82"/>
      <c r="AX412" s="82"/>
      <c r="AY412" s="82"/>
      <c r="AZ412" s="82"/>
      <c r="BA412" s="82"/>
      <c r="BB412" s="82"/>
      <c r="BC412" s="82"/>
      <c r="BD412" s="82"/>
      <c r="BE412" s="82"/>
      <c r="BF412" s="82"/>
      <c r="BG412" s="82"/>
      <c r="BH412" s="82"/>
      <c r="BI412" s="82"/>
      <c r="BJ412" s="82"/>
      <c r="BK412" s="82"/>
      <c r="BL412" s="82"/>
      <c r="BM412" s="82"/>
      <c r="BN412" s="82"/>
      <c r="BO412" s="82"/>
      <c r="BP412" s="82"/>
      <c r="BQ412" s="82"/>
      <c r="BR412" s="82"/>
      <c r="BS412" s="82"/>
      <c r="BT412" s="82"/>
      <c r="BU412" s="82"/>
      <c r="BV412" s="82"/>
      <c r="BW412" s="82"/>
      <c r="BX412" s="82"/>
    </row>
    <row r="413" spans="5:76" s="83" customFormat="1" x14ac:dyDescent="0.2">
      <c r="E413" s="99"/>
      <c r="G413" s="99"/>
      <c r="I413" s="120"/>
      <c r="J413" s="120"/>
      <c r="K413" s="120"/>
      <c r="L413" s="120"/>
      <c r="AE413" s="82"/>
      <c r="AF413" s="82"/>
      <c r="AG413" s="82"/>
      <c r="AH413" s="82"/>
      <c r="AI413" s="82"/>
      <c r="AJ413" s="82"/>
      <c r="AK413" s="82"/>
      <c r="AL413" s="82"/>
      <c r="AM413" s="82"/>
      <c r="AN413" s="82"/>
      <c r="AO413" s="82"/>
      <c r="AP413" s="82"/>
      <c r="AQ413" s="82"/>
      <c r="AR413" s="82"/>
      <c r="AS413" s="82"/>
      <c r="AT413" s="82"/>
      <c r="AU413" s="82"/>
      <c r="AV413" s="82"/>
      <c r="AW413" s="82"/>
      <c r="AX413" s="82"/>
      <c r="AY413" s="82"/>
      <c r="AZ413" s="82"/>
      <c r="BA413" s="82"/>
      <c r="BB413" s="82"/>
      <c r="BC413" s="82"/>
      <c r="BD413" s="82"/>
      <c r="BE413" s="82"/>
      <c r="BF413" s="82"/>
      <c r="BG413" s="82"/>
      <c r="BH413" s="82"/>
      <c r="BI413" s="82"/>
      <c r="BJ413" s="82"/>
      <c r="BK413" s="82"/>
      <c r="BL413" s="82"/>
      <c r="BM413" s="82"/>
      <c r="BN413" s="82"/>
      <c r="BO413" s="82"/>
      <c r="BP413" s="82"/>
      <c r="BQ413" s="82"/>
      <c r="BR413" s="82"/>
      <c r="BS413" s="82"/>
      <c r="BT413" s="82"/>
      <c r="BU413" s="82"/>
      <c r="BV413" s="82"/>
      <c r="BW413" s="82"/>
      <c r="BX413" s="82"/>
    </row>
    <row r="414" spans="5:76" s="83" customFormat="1" x14ac:dyDescent="0.2">
      <c r="E414" s="99"/>
      <c r="G414" s="99"/>
      <c r="I414" s="120"/>
      <c r="J414" s="120"/>
      <c r="K414" s="120"/>
      <c r="L414" s="120"/>
      <c r="AE414" s="82"/>
      <c r="AF414" s="82"/>
      <c r="AG414" s="82"/>
      <c r="AH414" s="82"/>
      <c r="AI414" s="82"/>
      <c r="AJ414" s="82"/>
      <c r="AK414" s="82"/>
      <c r="AL414" s="82"/>
      <c r="AM414" s="82"/>
      <c r="AN414" s="82"/>
      <c r="AO414" s="82"/>
      <c r="AP414" s="82"/>
      <c r="AQ414" s="82"/>
      <c r="AR414" s="82"/>
      <c r="AS414" s="82"/>
      <c r="AT414" s="82"/>
      <c r="AU414" s="82"/>
      <c r="AV414" s="82"/>
      <c r="AW414" s="82"/>
      <c r="AX414" s="82"/>
      <c r="AY414" s="82"/>
      <c r="AZ414" s="82"/>
      <c r="BA414" s="82"/>
      <c r="BB414" s="82"/>
      <c r="BC414" s="82"/>
      <c r="BD414" s="82"/>
      <c r="BE414" s="82"/>
      <c r="BF414" s="82"/>
      <c r="BG414" s="82"/>
      <c r="BH414" s="82"/>
      <c r="BI414" s="82"/>
      <c r="BJ414" s="82"/>
      <c r="BK414" s="82"/>
      <c r="BL414" s="82"/>
      <c r="BM414" s="82"/>
      <c r="BN414" s="82"/>
      <c r="BO414" s="82"/>
      <c r="BP414" s="82"/>
      <c r="BQ414" s="82"/>
      <c r="BR414" s="82"/>
      <c r="BS414" s="82"/>
      <c r="BT414" s="82"/>
      <c r="BU414" s="82"/>
      <c r="BV414" s="82"/>
      <c r="BW414" s="82"/>
      <c r="BX414" s="82"/>
    </row>
    <row r="415" spans="5:76" s="83" customFormat="1" x14ac:dyDescent="0.2">
      <c r="E415" s="99"/>
      <c r="G415" s="99"/>
      <c r="I415" s="120"/>
      <c r="J415" s="120"/>
      <c r="K415" s="120"/>
      <c r="L415" s="120"/>
      <c r="AE415" s="82"/>
      <c r="AF415" s="82"/>
      <c r="AG415" s="82"/>
      <c r="AH415" s="82"/>
      <c r="AI415" s="82"/>
      <c r="AJ415" s="82"/>
      <c r="AK415" s="82"/>
      <c r="AL415" s="82"/>
      <c r="AM415" s="82"/>
      <c r="AN415" s="82"/>
      <c r="AO415" s="82"/>
      <c r="AP415" s="82"/>
      <c r="AQ415" s="82"/>
      <c r="AR415" s="82"/>
      <c r="AS415" s="82"/>
      <c r="AT415" s="82"/>
      <c r="AU415" s="82"/>
      <c r="AV415" s="82"/>
      <c r="AW415" s="82"/>
      <c r="AX415" s="82"/>
      <c r="AY415" s="82"/>
      <c r="AZ415" s="82"/>
      <c r="BA415" s="82"/>
      <c r="BB415" s="82"/>
      <c r="BC415" s="82"/>
      <c r="BD415" s="82"/>
      <c r="BE415" s="82"/>
      <c r="BF415" s="82"/>
      <c r="BG415" s="82"/>
      <c r="BH415" s="82"/>
      <c r="BI415" s="82"/>
      <c r="BJ415" s="82"/>
      <c r="BK415" s="82"/>
      <c r="BL415" s="82"/>
      <c r="BM415" s="82"/>
      <c r="BN415" s="82"/>
      <c r="BO415" s="82"/>
      <c r="BP415" s="82"/>
      <c r="BQ415" s="82"/>
      <c r="BR415" s="82"/>
      <c r="BS415" s="82"/>
      <c r="BT415" s="82"/>
      <c r="BU415" s="82"/>
      <c r="BV415" s="82"/>
      <c r="BW415" s="82"/>
      <c r="BX415" s="82"/>
    </row>
    <row r="416" spans="5:76" s="83" customFormat="1" x14ac:dyDescent="0.2">
      <c r="E416" s="99"/>
      <c r="G416" s="99"/>
      <c r="I416" s="120"/>
      <c r="J416" s="120"/>
      <c r="K416" s="120"/>
      <c r="L416" s="120"/>
      <c r="AE416" s="82"/>
      <c r="AF416" s="82"/>
      <c r="AG416" s="82"/>
      <c r="AH416" s="82"/>
      <c r="AI416" s="82"/>
      <c r="AJ416" s="82"/>
      <c r="AK416" s="82"/>
      <c r="AL416" s="82"/>
      <c r="AM416" s="82"/>
      <c r="AN416" s="82"/>
      <c r="AO416" s="82"/>
      <c r="AP416" s="82"/>
      <c r="AQ416" s="82"/>
      <c r="AR416" s="82"/>
      <c r="AS416" s="82"/>
      <c r="AT416" s="82"/>
      <c r="AU416" s="82"/>
      <c r="AV416" s="82"/>
      <c r="AW416" s="82"/>
      <c r="AX416" s="82"/>
      <c r="AY416" s="82"/>
      <c r="AZ416" s="82"/>
      <c r="BA416" s="82"/>
      <c r="BB416" s="82"/>
      <c r="BC416" s="82"/>
      <c r="BD416" s="82"/>
      <c r="BE416" s="82"/>
      <c r="BF416" s="82"/>
      <c r="BG416" s="82"/>
      <c r="BH416" s="82"/>
      <c r="BI416" s="82"/>
      <c r="BJ416" s="82"/>
      <c r="BK416" s="82"/>
      <c r="BL416" s="82"/>
      <c r="BM416" s="82"/>
      <c r="BN416" s="82"/>
      <c r="BO416" s="82"/>
      <c r="BP416" s="82"/>
      <c r="BQ416" s="82"/>
      <c r="BR416" s="82"/>
      <c r="BS416" s="82"/>
      <c r="BT416" s="82"/>
      <c r="BU416" s="82"/>
      <c r="BV416" s="82"/>
      <c r="BW416" s="82"/>
      <c r="BX416" s="82"/>
    </row>
    <row r="417" spans="5:76" s="83" customFormat="1" x14ac:dyDescent="0.2">
      <c r="E417" s="99"/>
      <c r="G417" s="99"/>
      <c r="I417" s="120"/>
      <c r="J417" s="120"/>
      <c r="K417" s="120"/>
      <c r="L417" s="120"/>
      <c r="AE417" s="82"/>
      <c r="AF417" s="82"/>
      <c r="AG417" s="82"/>
      <c r="AH417" s="82"/>
      <c r="AI417" s="82"/>
      <c r="AJ417" s="82"/>
      <c r="AK417" s="82"/>
      <c r="AL417" s="82"/>
      <c r="AM417" s="82"/>
      <c r="AN417" s="82"/>
      <c r="AO417" s="82"/>
      <c r="AP417" s="82"/>
      <c r="AQ417" s="82"/>
      <c r="AR417" s="82"/>
      <c r="AS417" s="82"/>
      <c r="AT417" s="82"/>
      <c r="AU417" s="82"/>
      <c r="AV417" s="82"/>
      <c r="AW417" s="82"/>
      <c r="AX417" s="82"/>
      <c r="AY417" s="82"/>
      <c r="AZ417" s="82"/>
      <c r="BA417" s="82"/>
      <c r="BB417" s="82"/>
      <c r="BC417" s="82"/>
      <c r="BD417" s="82"/>
      <c r="BE417" s="82"/>
      <c r="BF417" s="82"/>
      <c r="BG417" s="82"/>
      <c r="BH417" s="82"/>
      <c r="BI417" s="82"/>
      <c r="BJ417" s="82"/>
      <c r="BK417" s="82"/>
      <c r="BL417" s="82"/>
      <c r="BM417" s="82"/>
      <c r="BN417" s="82"/>
      <c r="BO417" s="82"/>
      <c r="BP417" s="82"/>
      <c r="BQ417" s="82"/>
      <c r="BR417" s="82"/>
      <c r="BS417" s="82"/>
      <c r="BT417" s="82"/>
      <c r="BU417" s="82"/>
      <c r="BV417" s="82"/>
      <c r="BW417" s="82"/>
      <c r="BX417" s="82"/>
    </row>
    <row r="418" spans="5:76" s="83" customFormat="1" x14ac:dyDescent="0.2">
      <c r="E418" s="99"/>
      <c r="G418" s="99"/>
      <c r="I418" s="120"/>
      <c r="J418" s="120"/>
      <c r="K418" s="120"/>
      <c r="L418" s="120"/>
      <c r="AE418" s="82"/>
      <c r="AF418" s="82"/>
      <c r="AG418" s="82"/>
      <c r="AH418" s="82"/>
      <c r="AI418" s="82"/>
      <c r="AJ418" s="82"/>
      <c r="AK418" s="82"/>
      <c r="AL418" s="82"/>
      <c r="AM418" s="82"/>
      <c r="AN418" s="82"/>
      <c r="AO418" s="82"/>
      <c r="AP418" s="82"/>
      <c r="AQ418" s="82"/>
      <c r="AR418" s="82"/>
      <c r="AS418" s="82"/>
      <c r="AT418" s="82"/>
      <c r="AU418" s="82"/>
      <c r="AV418" s="82"/>
      <c r="AW418" s="82"/>
      <c r="AX418" s="82"/>
      <c r="AY418" s="82"/>
      <c r="AZ418" s="82"/>
      <c r="BA418" s="82"/>
      <c r="BB418" s="82"/>
      <c r="BC418" s="82"/>
      <c r="BD418" s="82"/>
      <c r="BE418" s="82"/>
      <c r="BF418" s="82"/>
      <c r="BG418" s="82"/>
      <c r="BH418" s="82"/>
      <c r="BI418" s="82"/>
      <c r="BJ418" s="82"/>
      <c r="BK418" s="82"/>
      <c r="BL418" s="82"/>
      <c r="BM418" s="82"/>
      <c r="BN418" s="82"/>
      <c r="BO418" s="82"/>
      <c r="BP418" s="82"/>
      <c r="BQ418" s="82"/>
      <c r="BR418" s="82"/>
      <c r="BS418" s="82"/>
      <c r="BT418" s="82"/>
      <c r="BU418" s="82"/>
      <c r="BV418" s="82"/>
      <c r="BW418" s="82"/>
      <c r="BX418" s="82"/>
    </row>
    <row r="419" spans="5:76" s="83" customFormat="1" x14ac:dyDescent="0.2">
      <c r="E419" s="99"/>
      <c r="G419" s="99"/>
      <c r="I419" s="120"/>
      <c r="J419" s="120"/>
      <c r="K419" s="120"/>
      <c r="L419" s="120"/>
      <c r="AE419" s="82"/>
      <c r="AF419" s="82"/>
      <c r="AG419" s="82"/>
      <c r="AH419" s="82"/>
      <c r="AI419" s="82"/>
      <c r="AJ419" s="82"/>
      <c r="AK419" s="82"/>
      <c r="AL419" s="82"/>
      <c r="AM419" s="82"/>
      <c r="AN419" s="82"/>
      <c r="AO419" s="82"/>
      <c r="AP419" s="82"/>
      <c r="AQ419" s="82"/>
      <c r="AR419" s="82"/>
      <c r="AS419" s="82"/>
      <c r="AT419" s="82"/>
      <c r="AU419" s="82"/>
      <c r="AV419" s="82"/>
      <c r="AW419" s="82"/>
      <c r="AX419" s="82"/>
      <c r="AY419" s="82"/>
      <c r="AZ419" s="82"/>
      <c r="BA419" s="82"/>
      <c r="BB419" s="82"/>
      <c r="BC419" s="82"/>
      <c r="BD419" s="82"/>
      <c r="BE419" s="82"/>
      <c r="BF419" s="82"/>
      <c r="BG419" s="82"/>
      <c r="BH419" s="82"/>
      <c r="BI419" s="82"/>
      <c r="BJ419" s="82"/>
      <c r="BK419" s="82"/>
      <c r="BL419" s="82"/>
      <c r="BM419" s="82"/>
      <c r="BN419" s="82"/>
      <c r="BO419" s="82"/>
      <c r="BP419" s="82"/>
      <c r="BQ419" s="82"/>
      <c r="BR419" s="82"/>
      <c r="BS419" s="82"/>
      <c r="BT419" s="82"/>
      <c r="BU419" s="82"/>
      <c r="BV419" s="82"/>
      <c r="BW419" s="82"/>
      <c r="BX419" s="82"/>
    </row>
    <row r="420" spans="5:76" s="83" customFormat="1" x14ac:dyDescent="0.2">
      <c r="E420" s="99"/>
      <c r="G420" s="99"/>
      <c r="I420" s="120"/>
      <c r="J420" s="120"/>
      <c r="K420" s="120"/>
      <c r="L420" s="120"/>
      <c r="AE420" s="82"/>
      <c r="AF420" s="82"/>
      <c r="AG420" s="82"/>
      <c r="AH420" s="82"/>
      <c r="AI420" s="82"/>
      <c r="AJ420" s="82"/>
      <c r="AK420" s="82"/>
      <c r="AL420" s="82"/>
      <c r="AM420" s="82"/>
      <c r="AN420" s="82"/>
      <c r="AO420" s="82"/>
      <c r="AP420" s="82"/>
      <c r="AQ420" s="82"/>
      <c r="AR420" s="82"/>
      <c r="AS420" s="82"/>
      <c r="AT420" s="82"/>
      <c r="AU420" s="82"/>
      <c r="AV420" s="82"/>
      <c r="AW420" s="82"/>
      <c r="AX420" s="82"/>
      <c r="AY420" s="82"/>
      <c r="AZ420" s="82"/>
      <c r="BA420" s="82"/>
      <c r="BB420" s="82"/>
      <c r="BC420" s="82"/>
      <c r="BD420" s="82"/>
      <c r="BE420" s="82"/>
      <c r="BF420" s="82"/>
      <c r="BG420" s="82"/>
      <c r="BH420" s="82"/>
      <c r="BI420" s="82"/>
      <c r="BJ420" s="82"/>
      <c r="BK420" s="82"/>
      <c r="BL420" s="82"/>
      <c r="BM420" s="82"/>
      <c r="BN420" s="82"/>
      <c r="BO420" s="82"/>
      <c r="BP420" s="82"/>
      <c r="BQ420" s="82"/>
      <c r="BR420" s="82"/>
      <c r="BS420" s="82"/>
      <c r="BT420" s="82"/>
      <c r="BU420" s="82"/>
      <c r="BV420" s="82"/>
      <c r="BW420" s="82"/>
      <c r="BX420" s="82"/>
    </row>
    <row r="421" spans="5:76" s="83" customFormat="1" x14ac:dyDescent="0.2">
      <c r="E421" s="99"/>
      <c r="G421" s="99"/>
      <c r="I421" s="120"/>
      <c r="J421" s="120"/>
      <c r="K421" s="120"/>
      <c r="L421" s="120"/>
      <c r="AE421" s="82"/>
      <c r="AF421" s="82"/>
      <c r="AG421" s="82"/>
      <c r="AH421" s="82"/>
      <c r="AI421" s="82"/>
      <c r="AJ421" s="82"/>
      <c r="AK421" s="82"/>
      <c r="AL421" s="82"/>
      <c r="AM421" s="82"/>
      <c r="AN421" s="82"/>
      <c r="AO421" s="82"/>
      <c r="AP421" s="82"/>
      <c r="AQ421" s="82"/>
      <c r="AR421" s="82"/>
      <c r="AS421" s="82"/>
      <c r="AT421" s="82"/>
      <c r="AU421" s="82"/>
      <c r="AV421" s="82"/>
      <c r="AW421" s="82"/>
      <c r="AX421" s="82"/>
      <c r="AY421" s="82"/>
      <c r="AZ421" s="82"/>
      <c r="BA421" s="82"/>
      <c r="BB421" s="82"/>
      <c r="BC421" s="82"/>
      <c r="BD421" s="82"/>
      <c r="BE421" s="82"/>
      <c r="BF421" s="82"/>
      <c r="BG421" s="82"/>
      <c r="BH421" s="82"/>
      <c r="BI421" s="82"/>
      <c r="BJ421" s="82"/>
      <c r="BK421" s="82"/>
      <c r="BL421" s="82"/>
      <c r="BM421" s="82"/>
      <c r="BN421" s="82"/>
      <c r="BO421" s="82"/>
      <c r="BP421" s="82"/>
      <c r="BQ421" s="82"/>
      <c r="BR421" s="82"/>
      <c r="BS421" s="82"/>
      <c r="BT421" s="82"/>
      <c r="BU421" s="82"/>
      <c r="BV421" s="82"/>
      <c r="BW421" s="82"/>
      <c r="BX421" s="82"/>
    </row>
    <row r="422" spans="5:76" s="83" customFormat="1" x14ac:dyDescent="0.2">
      <c r="E422" s="99"/>
      <c r="G422" s="99"/>
      <c r="I422" s="120"/>
      <c r="J422" s="120"/>
      <c r="K422" s="120"/>
      <c r="L422" s="120"/>
      <c r="AE422" s="82"/>
      <c r="AF422" s="82"/>
      <c r="AG422" s="82"/>
      <c r="AH422" s="82"/>
      <c r="AI422" s="82"/>
      <c r="AJ422" s="82"/>
      <c r="AK422" s="82"/>
      <c r="AL422" s="82"/>
      <c r="AM422" s="82"/>
      <c r="AN422" s="82"/>
      <c r="AO422" s="82"/>
      <c r="AP422" s="82"/>
      <c r="AQ422" s="82"/>
      <c r="AR422" s="82"/>
      <c r="AS422" s="82"/>
      <c r="AT422" s="82"/>
      <c r="AU422" s="82"/>
      <c r="AV422" s="82"/>
      <c r="AW422" s="82"/>
      <c r="AX422" s="82"/>
      <c r="AY422" s="82"/>
      <c r="AZ422" s="82"/>
      <c r="BA422" s="82"/>
      <c r="BB422" s="82"/>
      <c r="BC422" s="82"/>
      <c r="BD422" s="82"/>
      <c r="BE422" s="82"/>
      <c r="BF422" s="82"/>
      <c r="BG422" s="82"/>
      <c r="BH422" s="82"/>
      <c r="BI422" s="82"/>
      <c r="BJ422" s="82"/>
      <c r="BK422" s="82"/>
      <c r="BL422" s="82"/>
      <c r="BM422" s="82"/>
      <c r="BN422" s="82"/>
      <c r="BO422" s="82"/>
      <c r="BP422" s="82"/>
      <c r="BQ422" s="82"/>
      <c r="BR422" s="82"/>
      <c r="BS422" s="82"/>
      <c r="BT422" s="82"/>
      <c r="BU422" s="82"/>
      <c r="BV422" s="82"/>
      <c r="BW422" s="82"/>
      <c r="BX422" s="82"/>
    </row>
    <row r="423" spans="5:76" s="83" customFormat="1" x14ac:dyDescent="0.2">
      <c r="E423" s="99"/>
      <c r="G423" s="99"/>
      <c r="I423" s="120"/>
      <c r="J423" s="120"/>
      <c r="K423" s="120"/>
      <c r="L423" s="120"/>
      <c r="AE423" s="82"/>
      <c r="AF423" s="82"/>
      <c r="AG423" s="82"/>
      <c r="AH423" s="82"/>
      <c r="AI423" s="82"/>
      <c r="AJ423" s="82"/>
      <c r="AK423" s="82"/>
      <c r="AL423" s="82"/>
      <c r="AM423" s="82"/>
      <c r="AN423" s="82"/>
      <c r="AO423" s="82"/>
      <c r="AP423" s="82"/>
      <c r="AQ423" s="82"/>
      <c r="AR423" s="82"/>
      <c r="AS423" s="82"/>
      <c r="AT423" s="82"/>
      <c r="AU423" s="82"/>
      <c r="AV423" s="82"/>
      <c r="AW423" s="82"/>
      <c r="AX423" s="82"/>
      <c r="AY423" s="82"/>
      <c r="AZ423" s="82"/>
      <c r="BA423" s="82"/>
      <c r="BB423" s="82"/>
      <c r="BC423" s="82"/>
      <c r="BD423" s="82"/>
      <c r="BE423" s="82"/>
      <c r="BF423" s="82"/>
      <c r="BG423" s="82"/>
      <c r="BH423" s="82"/>
      <c r="BI423" s="82"/>
      <c r="BJ423" s="82"/>
      <c r="BK423" s="82"/>
      <c r="BL423" s="82"/>
      <c r="BM423" s="82"/>
      <c r="BN423" s="82"/>
      <c r="BO423" s="82"/>
      <c r="BP423" s="82"/>
      <c r="BQ423" s="82"/>
      <c r="BR423" s="82"/>
      <c r="BS423" s="82"/>
      <c r="BT423" s="82"/>
      <c r="BU423" s="82"/>
      <c r="BV423" s="82"/>
      <c r="BW423" s="82"/>
      <c r="BX423" s="82"/>
    </row>
    <row r="424" spans="5:76" s="83" customFormat="1" x14ac:dyDescent="0.2">
      <c r="E424" s="99"/>
      <c r="G424" s="99"/>
      <c r="I424" s="120"/>
      <c r="J424" s="120"/>
      <c r="K424" s="120"/>
      <c r="L424" s="120"/>
      <c r="AE424" s="82"/>
      <c r="AF424" s="82"/>
      <c r="AG424" s="82"/>
      <c r="AH424" s="82"/>
      <c r="AI424" s="82"/>
      <c r="AJ424" s="82"/>
      <c r="AK424" s="82"/>
      <c r="AL424" s="82"/>
      <c r="AM424" s="82"/>
      <c r="AN424" s="82"/>
      <c r="AO424" s="82"/>
      <c r="AP424" s="82"/>
      <c r="AQ424" s="82"/>
      <c r="AR424" s="82"/>
      <c r="AS424" s="82"/>
      <c r="AT424" s="82"/>
      <c r="AU424" s="82"/>
      <c r="AV424" s="82"/>
      <c r="AW424" s="82"/>
      <c r="AX424" s="82"/>
      <c r="AY424" s="82"/>
      <c r="AZ424" s="82"/>
      <c r="BA424" s="82"/>
      <c r="BB424" s="82"/>
      <c r="BC424" s="82"/>
      <c r="BD424" s="82"/>
      <c r="BE424" s="82"/>
      <c r="BF424" s="82"/>
      <c r="BG424" s="82"/>
      <c r="BH424" s="82"/>
      <c r="BI424" s="82"/>
      <c r="BJ424" s="82"/>
      <c r="BK424" s="82"/>
      <c r="BL424" s="82"/>
      <c r="BM424" s="82"/>
      <c r="BN424" s="82"/>
      <c r="BO424" s="82"/>
      <c r="BP424" s="82"/>
      <c r="BQ424" s="82"/>
      <c r="BR424" s="82"/>
      <c r="BS424" s="82"/>
      <c r="BT424" s="82"/>
      <c r="BU424" s="82"/>
      <c r="BV424" s="82"/>
      <c r="BW424" s="82"/>
      <c r="BX424" s="82"/>
    </row>
    <row r="425" spans="5:76" s="83" customFormat="1" x14ac:dyDescent="0.2">
      <c r="E425" s="99"/>
      <c r="G425" s="99"/>
      <c r="I425" s="120"/>
      <c r="J425" s="120"/>
      <c r="K425" s="120"/>
      <c r="L425" s="120"/>
      <c r="AE425" s="82"/>
      <c r="AF425" s="82"/>
      <c r="AG425" s="82"/>
      <c r="AH425" s="82"/>
      <c r="AI425" s="82"/>
      <c r="AJ425" s="82"/>
      <c r="AK425" s="82"/>
      <c r="AL425" s="82"/>
      <c r="AM425" s="82"/>
      <c r="AN425" s="82"/>
      <c r="AO425" s="82"/>
      <c r="AP425" s="82"/>
      <c r="AQ425" s="82"/>
      <c r="AR425" s="82"/>
      <c r="AS425" s="82"/>
      <c r="AT425" s="82"/>
      <c r="AU425" s="82"/>
      <c r="AV425" s="82"/>
      <c r="AW425" s="82"/>
      <c r="AX425" s="82"/>
      <c r="AY425" s="82"/>
      <c r="AZ425" s="82"/>
      <c r="BA425" s="82"/>
      <c r="BB425" s="82"/>
      <c r="BC425" s="82"/>
      <c r="BD425" s="82"/>
      <c r="BE425" s="82"/>
      <c r="BF425" s="82"/>
      <c r="BG425" s="82"/>
      <c r="BH425" s="82"/>
      <c r="BI425" s="82"/>
      <c r="BJ425" s="82"/>
      <c r="BK425" s="82"/>
      <c r="BL425" s="82"/>
      <c r="BM425" s="82"/>
      <c r="BN425" s="82"/>
      <c r="BO425" s="82"/>
      <c r="BP425" s="82"/>
      <c r="BQ425" s="82"/>
      <c r="BR425" s="82"/>
      <c r="BS425" s="82"/>
      <c r="BT425" s="82"/>
      <c r="BU425" s="82"/>
      <c r="BV425" s="82"/>
      <c r="BW425" s="82"/>
      <c r="BX425" s="82"/>
    </row>
    <row r="426" spans="5:76" s="83" customFormat="1" x14ac:dyDescent="0.2">
      <c r="E426" s="99"/>
      <c r="G426" s="99"/>
      <c r="I426" s="120"/>
      <c r="J426" s="120"/>
      <c r="K426" s="120"/>
      <c r="L426" s="120"/>
      <c r="AE426" s="82"/>
      <c r="AF426" s="82"/>
      <c r="AG426" s="82"/>
      <c r="AH426" s="82"/>
      <c r="AI426" s="82"/>
      <c r="AJ426" s="82"/>
      <c r="AK426" s="82"/>
      <c r="AL426" s="82"/>
      <c r="AM426" s="82"/>
      <c r="AN426" s="82"/>
      <c r="AO426" s="82"/>
      <c r="AP426" s="82"/>
      <c r="AQ426" s="82"/>
      <c r="AR426" s="82"/>
      <c r="AS426" s="82"/>
      <c r="AT426" s="82"/>
      <c r="AU426" s="82"/>
      <c r="AV426" s="82"/>
      <c r="AW426" s="82"/>
      <c r="AX426" s="82"/>
      <c r="AY426" s="82"/>
      <c r="AZ426" s="82"/>
      <c r="BA426" s="82"/>
      <c r="BB426" s="82"/>
      <c r="BC426" s="82"/>
      <c r="BD426" s="82"/>
      <c r="BE426" s="82"/>
      <c r="BF426" s="82"/>
      <c r="BG426" s="82"/>
      <c r="BH426" s="82"/>
      <c r="BI426" s="82"/>
      <c r="BJ426" s="82"/>
      <c r="BK426" s="82"/>
      <c r="BL426" s="82"/>
      <c r="BM426" s="82"/>
      <c r="BN426" s="82"/>
      <c r="BO426" s="82"/>
      <c r="BP426" s="82"/>
      <c r="BQ426" s="82"/>
      <c r="BR426" s="82"/>
      <c r="BS426" s="82"/>
      <c r="BT426" s="82"/>
      <c r="BU426" s="82"/>
      <c r="BV426" s="82"/>
      <c r="BW426" s="82"/>
      <c r="BX426" s="82"/>
    </row>
    <row r="427" spans="5:76" s="83" customFormat="1" x14ac:dyDescent="0.2">
      <c r="E427" s="99"/>
      <c r="G427" s="99"/>
      <c r="I427" s="120"/>
      <c r="J427" s="120"/>
      <c r="K427" s="120"/>
      <c r="L427" s="120"/>
      <c r="AE427" s="82"/>
      <c r="AF427" s="82"/>
      <c r="AG427" s="82"/>
      <c r="AH427" s="82"/>
      <c r="AI427" s="82"/>
      <c r="AJ427" s="82"/>
      <c r="AK427" s="82"/>
      <c r="AL427" s="82"/>
      <c r="AM427" s="82"/>
      <c r="AN427" s="82"/>
      <c r="AO427" s="82"/>
      <c r="AP427" s="82"/>
      <c r="AQ427" s="82"/>
      <c r="AR427" s="82"/>
      <c r="AS427" s="82"/>
      <c r="AT427" s="82"/>
      <c r="AU427" s="82"/>
      <c r="AV427" s="82"/>
      <c r="AW427" s="82"/>
      <c r="AX427" s="82"/>
      <c r="AY427" s="82"/>
      <c r="AZ427" s="82"/>
      <c r="BA427" s="82"/>
      <c r="BB427" s="82"/>
      <c r="BC427" s="82"/>
      <c r="BD427" s="82"/>
      <c r="BE427" s="82"/>
      <c r="BF427" s="82"/>
      <c r="BG427" s="82"/>
      <c r="BH427" s="82"/>
      <c r="BI427" s="82"/>
      <c r="BJ427" s="82"/>
      <c r="BK427" s="82"/>
      <c r="BL427" s="82"/>
      <c r="BM427" s="82"/>
      <c r="BN427" s="82"/>
      <c r="BO427" s="82"/>
      <c r="BP427" s="82"/>
      <c r="BQ427" s="82"/>
      <c r="BR427" s="82"/>
      <c r="BS427" s="82"/>
      <c r="BT427" s="82"/>
      <c r="BU427" s="82"/>
      <c r="BV427" s="82"/>
      <c r="BW427" s="82"/>
      <c r="BX427" s="82"/>
    </row>
    <row r="428" spans="5:76" s="83" customFormat="1" x14ac:dyDescent="0.2">
      <c r="E428" s="99"/>
      <c r="G428" s="99"/>
      <c r="I428" s="120"/>
      <c r="J428" s="120"/>
      <c r="K428" s="120"/>
      <c r="L428" s="120"/>
      <c r="AE428" s="82"/>
      <c r="AF428" s="82"/>
      <c r="AG428" s="82"/>
      <c r="AH428" s="82"/>
      <c r="AI428" s="82"/>
      <c r="AJ428" s="82"/>
      <c r="AK428" s="82"/>
      <c r="AL428" s="82"/>
      <c r="AM428" s="82"/>
      <c r="AN428" s="82"/>
      <c r="AO428" s="82"/>
      <c r="AP428" s="82"/>
      <c r="AQ428" s="82"/>
      <c r="AR428" s="82"/>
      <c r="AS428" s="82"/>
      <c r="AT428" s="82"/>
      <c r="AU428" s="82"/>
      <c r="AV428" s="82"/>
      <c r="AW428" s="82"/>
      <c r="AX428" s="82"/>
      <c r="AY428" s="82"/>
      <c r="AZ428" s="82"/>
      <c r="BA428" s="82"/>
      <c r="BB428" s="82"/>
      <c r="BC428" s="82"/>
      <c r="BD428" s="82"/>
      <c r="BE428" s="82"/>
      <c r="BF428" s="82"/>
      <c r="BG428" s="82"/>
      <c r="BH428" s="82"/>
      <c r="BI428" s="82"/>
      <c r="BJ428" s="82"/>
      <c r="BK428" s="82"/>
      <c r="BL428" s="82"/>
      <c r="BM428" s="82"/>
      <c r="BN428" s="82"/>
      <c r="BO428" s="82"/>
      <c r="BP428" s="82"/>
      <c r="BQ428" s="82"/>
      <c r="BR428" s="82"/>
      <c r="BS428" s="82"/>
      <c r="BT428" s="82"/>
      <c r="BU428" s="82"/>
      <c r="BV428" s="82"/>
      <c r="BW428" s="82"/>
      <c r="BX428" s="82"/>
    </row>
    <row r="429" spans="5:76" s="83" customFormat="1" x14ac:dyDescent="0.2">
      <c r="E429" s="99"/>
      <c r="G429" s="99"/>
      <c r="I429" s="120"/>
      <c r="J429" s="120"/>
      <c r="K429" s="120"/>
      <c r="L429" s="120"/>
      <c r="AE429" s="82"/>
      <c r="AF429" s="82"/>
      <c r="AG429" s="82"/>
      <c r="AH429" s="82"/>
      <c r="AI429" s="82"/>
      <c r="AJ429" s="82"/>
      <c r="AK429" s="82"/>
      <c r="AL429" s="82"/>
      <c r="AM429" s="82"/>
      <c r="AN429" s="82"/>
      <c r="AO429" s="82"/>
      <c r="AP429" s="82"/>
      <c r="AQ429" s="82"/>
      <c r="AR429" s="82"/>
      <c r="AS429" s="82"/>
      <c r="AT429" s="82"/>
      <c r="AU429" s="82"/>
      <c r="AV429" s="82"/>
      <c r="AW429" s="82"/>
      <c r="AX429" s="82"/>
      <c r="AY429" s="82"/>
      <c r="AZ429" s="82"/>
      <c r="BA429" s="82"/>
      <c r="BB429" s="82"/>
      <c r="BC429" s="82"/>
      <c r="BD429" s="82"/>
      <c r="BE429" s="82"/>
      <c r="BF429" s="82"/>
      <c r="BG429" s="82"/>
      <c r="BH429" s="82"/>
      <c r="BI429" s="82"/>
      <c r="BJ429" s="82"/>
      <c r="BK429" s="82"/>
      <c r="BL429" s="82"/>
      <c r="BM429" s="82"/>
      <c r="BN429" s="82"/>
      <c r="BO429" s="82"/>
      <c r="BP429" s="82"/>
      <c r="BQ429" s="82"/>
      <c r="BR429" s="82"/>
      <c r="BS429" s="82"/>
      <c r="BT429" s="82"/>
      <c r="BU429" s="82"/>
      <c r="BV429" s="82"/>
      <c r="BW429" s="82"/>
      <c r="BX429" s="82"/>
    </row>
    <row r="430" spans="5:76" s="83" customFormat="1" x14ac:dyDescent="0.2">
      <c r="E430" s="99"/>
      <c r="G430" s="99"/>
      <c r="I430" s="120"/>
      <c r="J430" s="120"/>
      <c r="K430" s="120"/>
      <c r="L430" s="120"/>
      <c r="AE430" s="82"/>
      <c r="AF430" s="82"/>
      <c r="AG430" s="82"/>
      <c r="AH430" s="82"/>
      <c r="AI430" s="82"/>
      <c r="AJ430" s="82"/>
      <c r="AK430" s="82"/>
      <c r="AL430" s="82"/>
      <c r="AM430" s="82"/>
      <c r="AN430" s="82"/>
      <c r="AO430" s="82"/>
      <c r="AP430" s="82"/>
      <c r="AQ430" s="82"/>
      <c r="AR430" s="82"/>
      <c r="AS430" s="82"/>
      <c r="AT430" s="82"/>
      <c r="AU430" s="82"/>
      <c r="AV430" s="82"/>
      <c r="AW430" s="82"/>
      <c r="AX430" s="82"/>
      <c r="AY430" s="82"/>
      <c r="AZ430" s="82"/>
      <c r="BA430" s="82"/>
      <c r="BB430" s="82"/>
      <c r="BC430" s="82"/>
      <c r="BD430" s="82"/>
      <c r="BE430" s="82"/>
      <c r="BF430" s="82"/>
      <c r="BG430" s="82"/>
      <c r="BH430" s="82"/>
      <c r="BI430" s="82"/>
      <c r="BJ430" s="82"/>
      <c r="BK430" s="82"/>
      <c r="BL430" s="82"/>
      <c r="BM430" s="82"/>
      <c r="BN430" s="82"/>
      <c r="BO430" s="82"/>
      <c r="BP430" s="82"/>
      <c r="BQ430" s="82"/>
      <c r="BR430" s="82"/>
      <c r="BS430" s="82"/>
      <c r="BT430" s="82"/>
      <c r="BU430" s="82"/>
      <c r="BV430" s="82"/>
      <c r="BW430" s="82"/>
      <c r="BX430" s="82"/>
    </row>
    <row r="431" spans="5:76" s="83" customFormat="1" x14ac:dyDescent="0.2">
      <c r="E431" s="99"/>
      <c r="G431" s="99"/>
      <c r="I431" s="120"/>
      <c r="J431" s="120"/>
      <c r="K431" s="120"/>
      <c r="L431" s="120"/>
      <c r="AE431" s="82"/>
      <c r="AF431" s="82"/>
      <c r="AG431" s="82"/>
      <c r="AH431" s="82"/>
      <c r="AI431" s="82"/>
      <c r="AJ431" s="82"/>
      <c r="AK431" s="82"/>
      <c r="AL431" s="82"/>
      <c r="AM431" s="82"/>
      <c r="AN431" s="82"/>
      <c r="AO431" s="82"/>
      <c r="AP431" s="82"/>
      <c r="AQ431" s="82"/>
      <c r="AR431" s="82"/>
      <c r="AS431" s="82"/>
      <c r="AT431" s="82"/>
      <c r="AU431" s="82"/>
      <c r="AV431" s="82"/>
      <c r="AW431" s="82"/>
      <c r="AX431" s="82"/>
      <c r="AY431" s="82"/>
      <c r="AZ431" s="82"/>
      <c r="BA431" s="82"/>
      <c r="BB431" s="82"/>
      <c r="BC431" s="82"/>
      <c r="BD431" s="82"/>
      <c r="BE431" s="82"/>
      <c r="BF431" s="82"/>
      <c r="BG431" s="82"/>
      <c r="BH431" s="82"/>
      <c r="BI431" s="82"/>
      <c r="BJ431" s="82"/>
      <c r="BK431" s="82"/>
      <c r="BL431" s="82"/>
      <c r="BM431" s="82"/>
      <c r="BN431" s="82"/>
      <c r="BO431" s="82"/>
      <c r="BP431" s="82"/>
      <c r="BQ431" s="82"/>
      <c r="BR431" s="82"/>
      <c r="BS431" s="82"/>
      <c r="BT431" s="82"/>
      <c r="BU431" s="82"/>
      <c r="BV431" s="82"/>
      <c r="BW431" s="82"/>
      <c r="BX431" s="82"/>
    </row>
    <row r="432" spans="5:76" s="83" customFormat="1" x14ac:dyDescent="0.2">
      <c r="E432" s="99"/>
      <c r="G432" s="99"/>
      <c r="I432" s="120"/>
      <c r="J432" s="120"/>
      <c r="K432" s="120"/>
      <c r="L432" s="120"/>
      <c r="AE432" s="82"/>
      <c r="AF432" s="82"/>
      <c r="AG432" s="82"/>
      <c r="AH432" s="82"/>
      <c r="AI432" s="82"/>
      <c r="AJ432" s="82"/>
      <c r="AK432" s="82"/>
      <c r="AL432" s="82"/>
      <c r="AM432" s="82"/>
      <c r="AN432" s="82"/>
      <c r="AO432" s="82"/>
      <c r="AP432" s="82"/>
      <c r="AQ432" s="82"/>
      <c r="AR432" s="82"/>
      <c r="AS432" s="82"/>
      <c r="AT432" s="82"/>
      <c r="AU432" s="82"/>
      <c r="AV432" s="82"/>
      <c r="AW432" s="82"/>
      <c r="AX432" s="82"/>
      <c r="AY432" s="82"/>
      <c r="AZ432" s="82"/>
      <c r="BA432" s="82"/>
      <c r="BB432" s="82"/>
      <c r="BC432" s="82"/>
      <c r="BD432" s="82"/>
      <c r="BE432" s="82"/>
      <c r="BF432" s="82"/>
      <c r="BG432" s="82"/>
      <c r="BH432" s="82"/>
      <c r="BI432" s="82"/>
      <c r="BJ432" s="82"/>
      <c r="BK432" s="82"/>
      <c r="BL432" s="82"/>
      <c r="BM432" s="82"/>
      <c r="BN432" s="82"/>
      <c r="BO432" s="82"/>
      <c r="BP432" s="82"/>
      <c r="BQ432" s="82"/>
      <c r="BR432" s="82"/>
      <c r="BS432" s="82"/>
      <c r="BT432" s="82"/>
      <c r="BU432" s="82"/>
      <c r="BV432" s="82"/>
      <c r="BW432" s="82"/>
      <c r="BX432" s="82"/>
    </row>
    <row r="433" spans="5:76" s="83" customFormat="1" x14ac:dyDescent="0.2">
      <c r="E433" s="99"/>
      <c r="G433" s="99"/>
      <c r="I433" s="120"/>
      <c r="J433" s="120"/>
      <c r="K433" s="120"/>
      <c r="L433" s="120"/>
      <c r="AE433" s="82"/>
      <c r="AF433" s="82"/>
      <c r="AG433" s="82"/>
      <c r="AH433" s="82"/>
      <c r="AI433" s="82"/>
      <c r="AJ433" s="82"/>
      <c r="AK433" s="82"/>
      <c r="AL433" s="82"/>
      <c r="AM433" s="82"/>
      <c r="AN433" s="82"/>
      <c r="AO433" s="82"/>
      <c r="AP433" s="82"/>
      <c r="AQ433" s="82"/>
      <c r="AR433" s="82"/>
      <c r="AS433" s="82"/>
      <c r="AT433" s="82"/>
      <c r="AU433" s="82"/>
      <c r="AV433" s="82"/>
      <c r="AW433" s="82"/>
      <c r="AX433" s="82"/>
      <c r="AY433" s="82"/>
      <c r="AZ433" s="82"/>
      <c r="BA433" s="82"/>
      <c r="BB433" s="82"/>
      <c r="BC433" s="82"/>
      <c r="BD433" s="82"/>
      <c r="BE433" s="82"/>
      <c r="BF433" s="82"/>
      <c r="BG433" s="82"/>
      <c r="BH433" s="82"/>
      <c r="BI433" s="82"/>
      <c r="BJ433" s="82"/>
      <c r="BK433" s="82"/>
      <c r="BL433" s="82"/>
      <c r="BM433" s="82"/>
      <c r="BN433" s="82"/>
      <c r="BO433" s="82"/>
      <c r="BP433" s="82"/>
      <c r="BQ433" s="82"/>
      <c r="BR433" s="82"/>
      <c r="BS433" s="82"/>
      <c r="BT433" s="82"/>
      <c r="BU433" s="82"/>
      <c r="BV433" s="82"/>
      <c r="BW433" s="82"/>
      <c r="BX433" s="82"/>
    </row>
    <row r="434" spans="5:76" s="83" customFormat="1" x14ac:dyDescent="0.2">
      <c r="E434" s="99"/>
      <c r="G434" s="99"/>
      <c r="I434" s="120"/>
      <c r="J434" s="120"/>
      <c r="K434" s="120"/>
      <c r="L434" s="120"/>
      <c r="AE434" s="82"/>
      <c r="AF434" s="82"/>
      <c r="AG434" s="82"/>
      <c r="AH434" s="82"/>
      <c r="AI434" s="82"/>
      <c r="AJ434" s="82"/>
      <c r="AK434" s="82"/>
      <c r="AL434" s="82"/>
      <c r="AM434" s="82"/>
      <c r="AN434" s="82"/>
      <c r="AO434" s="82"/>
      <c r="AP434" s="82"/>
      <c r="AQ434" s="82"/>
      <c r="AR434" s="82"/>
      <c r="AS434" s="82"/>
      <c r="AT434" s="82"/>
      <c r="AU434" s="82"/>
      <c r="AV434" s="82"/>
      <c r="AW434" s="82"/>
      <c r="AX434" s="82"/>
      <c r="AY434" s="82"/>
      <c r="AZ434" s="82"/>
      <c r="BA434" s="82"/>
      <c r="BB434" s="82"/>
      <c r="BC434" s="82"/>
      <c r="BD434" s="82"/>
      <c r="BE434" s="82"/>
      <c r="BF434" s="82"/>
      <c r="BG434" s="82"/>
      <c r="BH434" s="82"/>
      <c r="BI434" s="82"/>
      <c r="BJ434" s="82"/>
      <c r="BK434" s="82"/>
      <c r="BL434" s="82"/>
      <c r="BM434" s="82"/>
      <c r="BN434" s="82"/>
      <c r="BO434" s="82"/>
      <c r="BP434" s="82"/>
      <c r="BQ434" s="82"/>
      <c r="BR434" s="82"/>
      <c r="BS434" s="82"/>
      <c r="BT434" s="82"/>
      <c r="BU434" s="82"/>
      <c r="BV434" s="82"/>
      <c r="BW434" s="82"/>
      <c r="BX434" s="82"/>
    </row>
    <row r="435" spans="5:76" s="83" customFormat="1" x14ac:dyDescent="0.2">
      <c r="E435" s="99"/>
      <c r="G435" s="99"/>
      <c r="I435" s="120"/>
      <c r="J435" s="120"/>
      <c r="K435" s="120"/>
      <c r="L435" s="120"/>
      <c r="AE435" s="82"/>
      <c r="AF435" s="82"/>
      <c r="AG435" s="82"/>
      <c r="AH435" s="82"/>
      <c r="AI435" s="82"/>
      <c r="AJ435" s="82"/>
      <c r="AK435" s="82"/>
      <c r="AL435" s="82"/>
      <c r="AM435" s="82"/>
      <c r="AN435" s="82"/>
      <c r="AO435" s="82"/>
      <c r="AP435" s="82"/>
      <c r="AQ435" s="82"/>
      <c r="AR435" s="82"/>
      <c r="AS435" s="82"/>
      <c r="AT435" s="82"/>
      <c r="AU435" s="82"/>
      <c r="AV435" s="82"/>
      <c r="AW435" s="82"/>
      <c r="AX435" s="82"/>
      <c r="AY435" s="82"/>
      <c r="AZ435" s="82"/>
      <c r="BA435" s="82"/>
      <c r="BB435" s="82"/>
      <c r="BC435" s="82"/>
      <c r="BD435" s="82"/>
      <c r="BE435" s="82"/>
      <c r="BF435" s="82"/>
      <c r="BG435" s="82"/>
      <c r="BH435" s="82"/>
      <c r="BI435" s="82"/>
      <c r="BJ435" s="82"/>
      <c r="BK435" s="82"/>
      <c r="BL435" s="82"/>
      <c r="BM435" s="82"/>
      <c r="BN435" s="82"/>
      <c r="BO435" s="82"/>
      <c r="BP435" s="82"/>
      <c r="BQ435" s="82"/>
      <c r="BR435" s="82"/>
      <c r="BS435" s="82"/>
      <c r="BT435" s="82"/>
      <c r="BU435" s="82"/>
      <c r="BV435" s="82"/>
      <c r="BW435" s="82"/>
      <c r="BX435" s="82"/>
    </row>
    <row r="436" spans="5:76" s="83" customFormat="1" x14ac:dyDescent="0.2">
      <c r="E436" s="99"/>
      <c r="G436" s="99"/>
      <c r="I436" s="120"/>
      <c r="J436" s="120"/>
      <c r="K436" s="120"/>
      <c r="L436" s="120"/>
      <c r="AE436" s="82"/>
      <c r="AF436" s="82"/>
      <c r="AG436" s="82"/>
      <c r="AH436" s="82"/>
      <c r="AI436" s="82"/>
      <c r="AJ436" s="82"/>
      <c r="AK436" s="82"/>
      <c r="AL436" s="82"/>
      <c r="AM436" s="82"/>
      <c r="AN436" s="82"/>
      <c r="AO436" s="82"/>
      <c r="AP436" s="82"/>
      <c r="AQ436" s="82"/>
      <c r="AR436" s="82"/>
      <c r="AS436" s="82"/>
      <c r="AT436" s="82"/>
      <c r="AU436" s="82"/>
      <c r="AV436" s="82"/>
      <c r="AW436" s="82"/>
      <c r="AX436" s="82"/>
      <c r="AY436" s="82"/>
      <c r="AZ436" s="82"/>
      <c r="BA436" s="82"/>
      <c r="BB436" s="82"/>
      <c r="BC436" s="82"/>
      <c r="BD436" s="82"/>
      <c r="BE436" s="82"/>
      <c r="BF436" s="82"/>
      <c r="BG436" s="82"/>
      <c r="BH436" s="82"/>
      <c r="BI436" s="82"/>
      <c r="BJ436" s="82"/>
      <c r="BK436" s="82"/>
      <c r="BL436" s="82"/>
      <c r="BM436" s="82"/>
      <c r="BN436" s="82"/>
      <c r="BO436" s="82"/>
      <c r="BP436" s="82"/>
      <c r="BQ436" s="82"/>
      <c r="BR436" s="82"/>
      <c r="BS436" s="82"/>
      <c r="BT436" s="82"/>
      <c r="BU436" s="82"/>
      <c r="BV436" s="82"/>
      <c r="BW436" s="82"/>
      <c r="BX436" s="82"/>
    </row>
    <row r="437" spans="5:76" s="83" customFormat="1" x14ac:dyDescent="0.2">
      <c r="E437" s="99"/>
      <c r="G437" s="99"/>
      <c r="I437" s="120"/>
      <c r="J437" s="120"/>
      <c r="K437" s="120"/>
      <c r="L437" s="120"/>
      <c r="AE437" s="82"/>
      <c r="AF437" s="82"/>
      <c r="AG437" s="82"/>
      <c r="AH437" s="82"/>
      <c r="AI437" s="82"/>
      <c r="AJ437" s="82"/>
      <c r="AK437" s="82"/>
      <c r="AL437" s="82"/>
      <c r="AM437" s="82"/>
      <c r="AN437" s="82"/>
      <c r="AO437" s="82"/>
      <c r="AP437" s="82"/>
      <c r="AQ437" s="82"/>
      <c r="AR437" s="82"/>
      <c r="AS437" s="82"/>
      <c r="AT437" s="82"/>
      <c r="AU437" s="82"/>
      <c r="AV437" s="82"/>
      <c r="AW437" s="82"/>
      <c r="AX437" s="82"/>
      <c r="AY437" s="82"/>
      <c r="AZ437" s="82"/>
      <c r="BA437" s="82"/>
      <c r="BB437" s="82"/>
      <c r="BC437" s="82"/>
      <c r="BD437" s="82"/>
      <c r="BE437" s="82"/>
      <c r="BF437" s="82"/>
      <c r="BG437" s="82"/>
      <c r="BH437" s="82"/>
      <c r="BI437" s="82"/>
      <c r="BJ437" s="82"/>
      <c r="BK437" s="82"/>
      <c r="BL437" s="82"/>
      <c r="BM437" s="82"/>
      <c r="BN437" s="82"/>
      <c r="BO437" s="82"/>
      <c r="BP437" s="82"/>
      <c r="BQ437" s="82"/>
      <c r="BR437" s="82"/>
      <c r="BS437" s="82"/>
      <c r="BT437" s="82"/>
      <c r="BU437" s="82"/>
      <c r="BV437" s="82"/>
      <c r="BW437" s="82"/>
      <c r="BX437" s="82"/>
    </row>
    <row r="438" spans="5:76" s="83" customFormat="1" x14ac:dyDescent="0.2">
      <c r="E438" s="99"/>
      <c r="G438" s="99"/>
      <c r="I438" s="120"/>
      <c r="J438" s="120"/>
      <c r="K438" s="120"/>
      <c r="L438" s="120"/>
      <c r="AE438" s="82"/>
      <c r="AF438" s="82"/>
      <c r="AG438" s="82"/>
      <c r="AH438" s="82"/>
      <c r="AI438" s="82"/>
      <c r="AJ438" s="82"/>
      <c r="AK438" s="82"/>
      <c r="AL438" s="82"/>
      <c r="AM438" s="82"/>
      <c r="AN438" s="82"/>
      <c r="AO438" s="82"/>
      <c r="AP438" s="82"/>
      <c r="AQ438" s="82"/>
      <c r="AR438" s="82"/>
      <c r="AS438" s="82"/>
      <c r="AT438" s="82"/>
      <c r="AU438" s="82"/>
      <c r="AV438" s="82"/>
      <c r="AW438" s="82"/>
      <c r="AX438" s="82"/>
      <c r="AY438" s="82"/>
      <c r="AZ438" s="82"/>
      <c r="BA438" s="82"/>
      <c r="BB438" s="82"/>
      <c r="BC438" s="82"/>
      <c r="BD438" s="82"/>
      <c r="BE438" s="82"/>
      <c r="BF438" s="82"/>
      <c r="BG438" s="82"/>
      <c r="BH438" s="82"/>
      <c r="BI438" s="82"/>
      <c r="BJ438" s="82"/>
      <c r="BK438" s="82"/>
      <c r="BL438" s="82"/>
      <c r="BM438" s="82"/>
      <c r="BN438" s="82"/>
      <c r="BO438" s="82"/>
      <c r="BP438" s="82"/>
      <c r="BQ438" s="82"/>
      <c r="BR438" s="82"/>
      <c r="BS438" s="82"/>
      <c r="BT438" s="82"/>
      <c r="BU438" s="82"/>
      <c r="BV438" s="82"/>
      <c r="BW438" s="82"/>
      <c r="BX438" s="82"/>
    </row>
    <row r="439" spans="5:76" s="83" customFormat="1" x14ac:dyDescent="0.2">
      <c r="E439" s="99"/>
      <c r="G439" s="99"/>
      <c r="I439" s="120"/>
      <c r="J439" s="120"/>
      <c r="K439" s="120"/>
      <c r="L439" s="120"/>
      <c r="AE439" s="82"/>
      <c r="AF439" s="82"/>
      <c r="AG439" s="82"/>
      <c r="AH439" s="82"/>
      <c r="AI439" s="82"/>
      <c r="AJ439" s="82"/>
      <c r="AK439" s="82"/>
      <c r="AL439" s="82"/>
      <c r="AM439" s="82"/>
      <c r="AN439" s="82"/>
      <c r="AO439" s="82"/>
      <c r="AP439" s="82"/>
      <c r="AQ439" s="82"/>
      <c r="AR439" s="82"/>
      <c r="AS439" s="82"/>
      <c r="AT439" s="82"/>
      <c r="AU439" s="82"/>
      <c r="AV439" s="82"/>
      <c r="AW439" s="82"/>
      <c r="AX439" s="82"/>
      <c r="AY439" s="82"/>
      <c r="AZ439" s="82"/>
      <c r="BA439" s="82"/>
      <c r="BB439" s="82"/>
      <c r="BC439" s="82"/>
      <c r="BD439" s="82"/>
      <c r="BE439" s="82"/>
      <c r="BF439" s="82"/>
      <c r="BG439" s="82"/>
      <c r="BH439" s="82"/>
      <c r="BI439" s="82"/>
      <c r="BJ439" s="82"/>
      <c r="BK439" s="82"/>
      <c r="BL439" s="82"/>
      <c r="BM439" s="82"/>
      <c r="BN439" s="82"/>
      <c r="BO439" s="82"/>
      <c r="BP439" s="82"/>
      <c r="BQ439" s="82"/>
      <c r="BR439" s="82"/>
      <c r="BS439" s="82"/>
      <c r="BT439" s="82"/>
      <c r="BU439" s="82"/>
      <c r="BV439" s="82"/>
      <c r="BW439" s="82"/>
      <c r="BX439" s="82"/>
    </row>
    <row r="440" spans="5:76" s="83" customFormat="1" x14ac:dyDescent="0.2">
      <c r="E440" s="99"/>
      <c r="G440" s="99"/>
      <c r="I440" s="120"/>
      <c r="J440" s="120"/>
      <c r="K440" s="120"/>
      <c r="L440" s="120"/>
      <c r="AE440" s="82"/>
      <c r="AF440" s="82"/>
      <c r="AG440" s="82"/>
      <c r="AH440" s="82"/>
      <c r="AI440" s="82"/>
      <c r="AJ440" s="82"/>
      <c r="AK440" s="82"/>
      <c r="AL440" s="82"/>
      <c r="AM440" s="82"/>
      <c r="AN440" s="82"/>
      <c r="AO440" s="82"/>
      <c r="AP440" s="82"/>
      <c r="AQ440" s="82"/>
      <c r="AR440" s="82"/>
      <c r="AS440" s="82"/>
      <c r="AT440" s="82"/>
      <c r="AU440" s="82"/>
      <c r="AV440" s="82"/>
      <c r="AW440" s="82"/>
      <c r="AX440" s="82"/>
      <c r="AY440" s="82"/>
      <c r="AZ440" s="82"/>
      <c r="BA440" s="82"/>
      <c r="BB440" s="82"/>
      <c r="BC440" s="82"/>
      <c r="BD440" s="82"/>
      <c r="BE440" s="82"/>
      <c r="BF440" s="82"/>
      <c r="BG440" s="82"/>
      <c r="BH440" s="82"/>
      <c r="BI440" s="82"/>
      <c r="BJ440" s="82"/>
      <c r="BK440" s="82"/>
      <c r="BL440" s="82"/>
      <c r="BM440" s="82"/>
      <c r="BN440" s="82"/>
      <c r="BO440" s="82"/>
      <c r="BP440" s="82"/>
      <c r="BQ440" s="82"/>
      <c r="BR440" s="82"/>
      <c r="BS440" s="82"/>
      <c r="BT440" s="82"/>
      <c r="BU440" s="82"/>
      <c r="BV440" s="82"/>
      <c r="BW440" s="82"/>
      <c r="BX440" s="82"/>
    </row>
    <row r="441" spans="5:76" s="83" customFormat="1" x14ac:dyDescent="0.2">
      <c r="E441" s="99"/>
      <c r="G441" s="99"/>
      <c r="I441" s="120"/>
      <c r="J441" s="120"/>
      <c r="K441" s="120"/>
      <c r="L441" s="120"/>
      <c r="AE441" s="82"/>
      <c r="AF441" s="82"/>
      <c r="AG441" s="82"/>
      <c r="AH441" s="82"/>
      <c r="AI441" s="82"/>
      <c r="AJ441" s="82"/>
      <c r="AK441" s="82"/>
      <c r="AL441" s="82"/>
      <c r="AM441" s="82"/>
      <c r="AN441" s="82"/>
      <c r="AO441" s="82"/>
      <c r="AP441" s="82"/>
      <c r="AQ441" s="82"/>
      <c r="AR441" s="82"/>
      <c r="AS441" s="82"/>
      <c r="AT441" s="82"/>
      <c r="AU441" s="82"/>
      <c r="AV441" s="82"/>
      <c r="AW441" s="82"/>
      <c r="AX441" s="82"/>
      <c r="AY441" s="82"/>
      <c r="AZ441" s="82"/>
      <c r="BA441" s="82"/>
      <c r="BB441" s="82"/>
      <c r="BC441" s="82"/>
      <c r="BD441" s="82"/>
      <c r="BE441" s="82"/>
      <c r="BF441" s="82"/>
      <c r="BG441" s="82"/>
      <c r="BH441" s="82"/>
      <c r="BI441" s="82"/>
      <c r="BJ441" s="82"/>
      <c r="BK441" s="82"/>
      <c r="BL441" s="82"/>
      <c r="BM441" s="82"/>
      <c r="BN441" s="82"/>
      <c r="BO441" s="82"/>
      <c r="BP441" s="82"/>
      <c r="BQ441" s="82"/>
      <c r="BR441" s="82"/>
      <c r="BS441" s="82"/>
      <c r="BT441" s="82"/>
      <c r="BU441" s="82"/>
      <c r="BV441" s="82"/>
      <c r="BW441" s="82"/>
      <c r="BX441" s="82"/>
    </row>
    <row r="442" spans="5:76" s="83" customFormat="1" x14ac:dyDescent="0.2">
      <c r="E442" s="99"/>
      <c r="G442" s="99"/>
      <c r="I442" s="120"/>
      <c r="J442" s="120"/>
      <c r="K442" s="120"/>
      <c r="L442" s="120"/>
      <c r="AE442" s="82"/>
      <c r="AF442" s="82"/>
      <c r="AG442" s="82"/>
      <c r="AH442" s="82"/>
      <c r="AI442" s="82"/>
      <c r="AJ442" s="82"/>
      <c r="AK442" s="82"/>
      <c r="AL442" s="82"/>
      <c r="AM442" s="82"/>
      <c r="AN442" s="82"/>
      <c r="AO442" s="82"/>
      <c r="AP442" s="82"/>
      <c r="AQ442" s="82"/>
      <c r="AR442" s="82"/>
      <c r="AS442" s="82"/>
      <c r="AT442" s="82"/>
      <c r="AU442" s="82"/>
      <c r="AV442" s="82"/>
      <c r="AW442" s="82"/>
      <c r="AX442" s="82"/>
      <c r="AY442" s="82"/>
      <c r="AZ442" s="82"/>
      <c r="BA442" s="82"/>
      <c r="BB442" s="82"/>
      <c r="BC442" s="82"/>
      <c r="BD442" s="82"/>
      <c r="BE442" s="82"/>
      <c r="BF442" s="82"/>
      <c r="BG442" s="82"/>
      <c r="BH442" s="82"/>
      <c r="BI442" s="82"/>
      <c r="BJ442" s="82"/>
      <c r="BK442" s="82"/>
      <c r="BL442" s="82"/>
      <c r="BM442" s="82"/>
      <c r="BN442" s="82"/>
      <c r="BO442" s="82"/>
      <c r="BP442" s="82"/>
      <c r="BQ442" s="82"/>
      <c r="BR442" s="82"/>
      <c r="BS442" s="82"/>
      <c r="BT442" s="82"/>
      <c r="BU442" s="82"/>
      <c r="BV442" s="82"/>
      <c r="BW442" s="82"/>
      <c r="BX442" s="82"/>
    </row>
    <row r="443" spans="5:76" s="83" customFormat="1" x14ac:dyDescent="0.2">
      <c r="E443" s="99"/>
      <c r="G443" s="99"/>
      <c r="I443" s="120"/>
      <c r="J443" s="120"/>
      <c r="K443" s="120"/>
      <c r="L443" s="120"/>
      <c r="AE443" s="82"/>
      <c r="AF443" s="82"/>
      <c r="AG443" s="82"/>
      <c r="AH443" s="82"/>
      <c r="AI443" s="82"/>
      <c r="AJ443" s="82"/>
      <c r="AK443" s="82"/>
      <c r="AL443" s="82"/>
      <c r="AM443" s="82"/>
      <c r="AN443" s="82"/>
      <c r="AO443" s="82"/>
      <c r="AP443" s="82"/>
      <c r="AQ443" s="82"/>
      <c r="AR443" s="82"/>
      <c r="AS443" s="82"/>
      <c r="AT443" s="82"/>
      <c r="AU443" s="82"/>
      <c r="AV443" s="82"/>
      <c r="AW443" s="82"/>
      <c r="AX443" s="82"/>
      <c r="AY443" s="82"/>
      <c r="AZ443" s="82"/>
      <c r="BA443" s="82"/>
      <c r="BB443" s="82"/>
      <c r="BC443" s="82"/>
      <c r="BD443" s="82"/>
      <c r="BE443" s="82"/>
      <c r="BF443" s="82"/>
      <c r="BG443" s="82"/>
      <c r="BH443" s="82"/>
      <c r="BI443" s="82"/>
      <c r="BJ443" s="82"/>
      <c r="BK443" s="82"/>
      <c r="BL443" s="82"/>
      <c r="BM443" s="82"/>
      <c r="BN443" s="82"/>
      <c r="BO443" s="82"/>
      <c r="BP443" s="82"/>
      <c r="BQ443" s="82"/>
      <c r="BR443" s="82"/>
      <c r="BS443" s="82"/>
      <c r="BT443" s="82"/>
      <c r="BU443" s="82"/>
      <c r="BV443" s="82"/>
      <c r="BW443" s="82"/>
      <c r="BX443" s="82"/>
    </row>
    <row r="444" spans="5:76" s="83" customFormat="1" x14ac:dyDescent="0.2">
      <c r="E444" s="99"/>
      <c r="G444" s="99"/>
      <c r="I444" s="120"/>
      <c r="J444" s="120"/>
      <c r="K444" s="120"/>
      <c r="L444" s="120"/>
      <c r="AE444" s="82"/>
      <c r="AF444" s="82"/>
      <c r="AG444" s="82"/>
      <c r="AH444" s="82"/>
      <c r="AI444" s="82"/>
      <c r="AJ444" s="82"/>
      <c r="AK444" s="82"/>
      <c r="AL444" s="82"/>
      <c r="AM444" s="82"/>
      <c r="AN444" s="82"/>
      <c r="AO444" s="82"/>
      <c r="AP444" s="82"/>
      <c r="AQ444" s="82"/>
      <c r="AR444" s="82"/>
      <c r="AS444" s="82"/>
      <c r="AT444" s="82"/>
      <c r="AU444" s="82"/>
      <c r="AV444" s="82"/>
      <c r="AW444" s="82"/>
      <c r="AX444" s="82"/>
      <c r="AY444" s="82"/>
      <c r="AZ444" s="82"/>
      <c r="BA444" s="82"/>
      <c r="BB444" s="82"/>
      <c r="BC444" s="82"/>
      <c r="BD444" s="82"/>
      <c r="BE444" s="82"/>
      <c r="BF444" s="82"/>
      <c r="BG444" s="82"/>
      <c r="BH444" s="82"/>
      <c r="BI444" s="82"/>
      <c r="BJ444" s="82"/>
      <c r="BK444" s="82"/>
      <c r="BL444" s="82"/>
      <c r="BM444" s="82"/>
      <c r="BN444" s="82"/>
      <c r="BO444" s="82"/>
      <c r="BP444" s="82"/>
      <c r="BQ444" s="82"/>
      <c r="BR444" s="82"/>
      <c r="BS444" s="82"/>
      <c r="BT444" s="82"/>
      <c r="BU444" s="82"/>
      <c r="BV444" s="82"/>
      <c r="BW444" s="82"/>
      <c r="BX444" s="82"/>
    </row>
    <row r="445" spans="5:76" s="83" customFormat="1" x14ac:dyDescent="0.2">
      <c r="E445" s="99"/>
      <c r="G445" s="99"/>
      <c r="I445" s="120"/>
      <c r="J445" s="120"/>
      <c r="K445" s="120"/>
      <c r="L445" s="120"/>
      <c r="AE445" s="82"/>
      <c r="AF445" s="82"/>
      <c r="AG445" s="82"/>
      <c r="AH445" s="82"/>
      <c r="AI445" s="82"/>
      <c r="AJ445" s="82"/>
      <c r="AK445" s="82"/>
      <c r="AL445" s="82"/>
      <c r="AM445" s="82"/>
      <c r="AN445" s="82"/>
      <c r="AO445" s="82"/>
      <c r="AP445" s="82"/>
      <c r="AQ445" s="82"/>
      <c r="AR445" s="82"/>
      <c r="AS445" s="82"/>
      <c r="AT445" s="82"/>
      <c r="AU445" s="82"/>
      <c r="AV445" s="82"/>
      <c r="AW445" s="82"/>
      <c r="AX445" s="82"/>
      <c r="AY445" s="82"/>
      <c r="AZ445" s="82"/>
      <c r="BA445" s="82"/>
      <c r="BB445" s="82"/>
      <c r="BC445" s="82"/>
      <c r="BD445" s="82"/>
      <c r="BE445" s="82"/>
      <c r="BF445" s="82"/>
      <c r="BG445" s="82"/>
      <c r="BH445" s="82"/>
      <c r="BI445" s="82"/>
      <c r="BJ445" s="82"/>
      <c r="BK445" s="82"/>
      <c r="BL445" s="82"/>
      <c r="BM445" s="82"/>
      <c r="BN445" s="82"/>
      <c r="BO445" s="82"/>
      <c r="BP445" s="82"/>
      <c r="BQ445" s="82"/>
      <c r="BR445" s="82"/>
      <c r="BS445" s="82"/>
      <c r="BT445" s="82"/>
      <c r="BU445" s="82"/>
      <c r="BV445" s="82"/>
      <c r="BW445" s="82"/>
      <c r="BX445" s="82"/>
    </row>
    <row r="446" spans="5:76" s="83" customFormat="1" x14ac:dyDescent="0.2">
      <c r="E446" s="99"/>
      <c r="G446" s="99"/>
      <c r="I446" s="120"/>
      <c r="J446" s="120"/>
      <c r="K446" s="120"/>
      <c r="L446" s="120"/>
      <c r="AE446" s="82"/>
      <c r="AF446" s="82"/>
      <c r="AG446" s="82"/>
      <c r="AH446" s="82"/>
      <c r="AI446" s="82"/>
      <c r="AJ446" s="82"/>
      <c r="AK446" s="82"/>
      <c r="AL446" s="82"/>
      <c r="AM446" s="82"/>
      <c r="AN446" s="82"/>
      <c r="AO446" s="82"/>
      <c r="AP446" s="82"/>
      <c r="AQ446" s="82"/>
      <c r="AR446" s="82"/>
      <c r="AS446" s="82"/>
      <c r="AT446" s="82"/>
      <c r="AU446" s="82"/>
      <c r="AV446" s="82"/>
      <c r="AW446" s="82"/>
      <c r="AX446" s="82"/>
      <c r="AY446" s="82"/>
      <c r="AZ446" s="82"/>
      <c r="BA446" s="82"/>
      <c r="BB446" s="82"/>
      <c r="BC446" s="82"/>
      <c r="BD446" s="82"/>
      <c r="BE446" s="82"/>
      <c r="BF446" s="82"/>
      <c r="BG446" s="82"/>
      <c r="BH446" s="82"/>
      <c r="BI446" s="82"/>
      <c r="BJ446" s="82"/>
      <c r="BK446" s="82"/>
      <c r="BL446" s="82"/>
      <c r="BM446" s="82"/>
      <c r="BN446" s="82"/>
      <c r="BO446" s="82"/>
      <c r="BP446" s="82"/>
      <c r="BQ446" s="82"/>
      <c r="BR446" s="82"/>
      <c r="BS446" s="82"/>
      <c r="BT446" s="82"/>
      <c r="BU446" s="82"/>
      <c r="BV446" s="82"/>
      <c r="BW446" s="82"/>
      <c r="BX446" s="82"/>
    </row>
    <row r="447" spans="5:76" s="83" customFormat="1" x14ac:dyDescent="0.2">
      <c r="E447" s="99"/>
      <c r="G447" s="99"/>
      <c r="I447" s="120"/>
      <c r="J447" s="120"/>
      <c r="K447" s="120"/>
      <c r="L447" s="120"/>
      <c r="AE447" s="82"/>
      <c r="AF447" s="82"/>
      <c r="AG447" s="82"/>
      <c r="AH447" s="82"/>
      <c r="AI447" s="82"/>
      <c r="AJ447" s="82"/>
      <c r="AK447" s="82"/>
      <c r="AL447" s="82"/>
      <c r="AM447" s="82"/>
      <c r="AN447" s="82"/>
      <c r="AO447" s="82"/>
      <c r="AP447" s="82"/>
      <c r="AQ447" s="82"/>
      <c r="AR447" s="82"/>
      <c r="AS447" s="82"/>
      <c r="AT447" s="82"/>
      <c r="AU447" s="82"/>
      <c r="AV447" s="82"/>
      <c r="AW447" s="82"/>
      <c r="AX447" s="82"/>
      <c r="AY447" s="82"/>
      <c r="AZ447" s="82"/>
      <c r="BA447" s="82"/>
      <c r="BB447" s="82"/>
      <c r="BC447" s="82"/>
      <c r="BD447" s="82"/>
      <c r="BE447" s="82"/>
      <c r="BF447" s="82"/>
      <c r="BG447" s="82"/>
      <c r="BH447" s="82"/>
      <c r="BI447" s="82"/>
      <c r="BJ447" s="82"/>
      <c r="BK447" s="82"/>
      <c r="BL447" s="82"/>
      <c r="BM447" s="82"/>
      <c r="BN447" s="82"/>
      <c r="BO447" s="82"/>
      <c r="BP447" s="82"/>
      <c r="BQ447" s="82"/>
      <c r="BR447" s="82"/>
      <c r="BS447" s="82"/>
      <c r="BT447" s="82"/>
      <c r="BU447" s="82"/>
      <c r="BV447" s="82"/>
      <c r="BW447" s="82"/>
      <c r="BX447" s="82"/>
    </row>
    <row r="448" spans="5:76" s="83" customFormat="1" x14ac:dyDescent="0.2">
      <c r="E448" s="99"/>
      <c r="G448" s="99"/>
      <c r="I448" s="120"/>
      <c r="J448" s="120"/>
      <c r="K448" s="120"/>
      <c r="L448" s="120"/>
      <c r="AE448" s="82"/>
      <c r="AF448" s="82"/>
      <c r="AG448" s="82"/>
      <c r="AH448" s="82"/>
      <c r="AI448" s="82"/>
      <c r="AJ448" s="82"/>
      <c r="AK448" s="82"/>
      <c r="AL448" s="82"/>
      <c r="AM448" s="82"/>
      <c r="AN448" s="82"/>
      <c r="AO448" s="82"/>
      <c r="AP448" s="82"/>
      <c r="AQ448" s="82"/>
      <c r="AR448" s="82"/>
      <c r="AS448" s="82"/>
      <c r="AT448" s="82"/>
      <c r="AU448" s="82"/>
      <c r="AV448" s="82"/>
      <c r="AW448" s="82"/>
      <c r="AX448" s="82"/>
      <c r="AY448" s="82"/>
      <c r="AZ448" s="82"/>
      <c r="BA448" s="82"/>
      <c r="BB448" s="82"/>
      <c r="BC448" s="82"/>
      <c r="BD448" s="82"/>
      <c r="BE448" s="82"/>
      <c r="BF448" s="82"/>
      <c r="BG448" s="82"/>
      <c r="BH448" s="82"/>
      <c r="BI448" s="82"/>
      <c r="BJ448" s="82"/>
      <c r="BK448" s="82"/>
      <c r="BL448" s="82"/>
      <c r="BM448" s="82"/>
      <c r="BN448" s="82"/>
      <c r="BO448" s="82"/>
      <c r="BP448" s="82"/>
      <c r="BQ448" s="82"/>
      <c r="BR448" s="82"/>
      <c r="BS448" s="82"/>
      <c r="BT448" s="82"/>
      <c r="BU448" s="82"/>
      <c r="BV448" s="82"/>
      <c r="BW448" s="82"/>
      <c r="BX448" s="82"/>
    </row>
    <row r="449" spans="5:12" x14ac:dyDescent="0.2">
      <c r="I449" s="120"/>
      <c r="J449" s="120"/>
      <c r="K449" s="120"/>
      <c r="L449" s="120"/>
    </row>
    <row r="450" spans="5:12" x14ac:dyDescent="0.2">
      <c r="I450" s="120"/>
      <c r="J450" s="120"/>
      <c r="K450" s="120"/>
      <c r="L450" s="120"/>
    </row>
    <row r="451" spans="5:12" x14ac:dyDescent="0.2">
      <c r="I451" s="120"/>
      <c r="J451" s="120"/>
      <c r="K451" s="120"/>
      <c r="L451" s="120"/>
    </row>
    <row r="452" spans="5:12" x14ac:dyDescent="0.2">
      <c r="I452" s="120"/>
      <c r="J452" s="120"/>
      <c r="K452" s="120"/>
      <c r="L452" s="120"/>
    </row>
    <row r="453" spans="5:12" x14ac:dyDescent="0.2">
      <c r="I453" s="120"/>
      <c r="J453" s="120"/>
      <c r="K453" s="120"/>
      <c r="L453" s="120"/>
    </row>
    <row r="454" spans="5:12" x14ac:dyDescent="0.2">
      <c r="I454" s="120"/>
      <c r="J454" s="120"/>
      <c r="K454" s="120"/>
      <c r="L454" s="120"/>
    </row>
    <row r="455" spans="5:12" x14ac:dyDescent="0.2">
      <c r="I455" s="120"/>
      <c r="J455" s="120"/>
      <c r="K455" s="120"/>
      <c r="L455" s="120"/>
    </row>
    <row r="456" spans="5:12" x14ac:dyDescent="0.2">
      <c r="I456" s="120"/>
      <c r="J456" s="120"/>
      <c r="K456" s="120"/>
      <c r="L456" s="120"/>
    </row>
    <row r="457" spans="5:12" x14ac:dyDescent="0.2">
      <c r="I457" s="120"/>
      <c r="J457" s="120"/>
      <c r="K457" s="120"/>
      <c r="L457" s="120"/>
    </row>
    <row r="458" spans="5:12" x14ac:dyDescent="0.2">
      <c r="I458" s="120"/>
      <c r="J458" s="120"/>
      <c r="K458" s="120"/>
      <c r="L458" s="120"/>
    </row>
    <row r="459" spans="5:12" x14ac:dyDescent="0.2">
      <c r="I459" s="120"/>
      <c r="J459" s="120"/>
      <c r="K459" s="120"/>
      <c r="L459" s="120"/>
    </row>
    <row r="460" spans="5:12" x14ac:dyDescent="0.2">
      <c r="I460" s="120"/>
      <c r="J460" s="120"/>
      <c r="K460" s="120"/>
      <c r="L460" s="120"/>
    </row>
    <row r="461" spans="5:12" x14ac:dyDescent="0.2">
      <c r="I461" s="120"/>
      <c r="J461" s="120"/>
      <c r="K461" s="120"/>
      <c r="L461" s="120"/>
    </row>
    <row r="462" spans="5:12" x14ac:dyDescent="0.2">
      <c r="I462" s="120"/>
      <c r="J462" s="120"/>
      <c r="K462" s="120"/>
      <c r="L462" s="120"/>
    </row>
    <row r="463" spans="5:12" x14ac:dyDescent="0.2">
      <c r="I463" s="120"/>
      <c r="J463" s="120"/>
      <c r="K463" s="120"/>
      <c r="L463" s="120"/>
    </row>
    <row r="464" spans="5:12" x14ac:dyDescent="0.2">
      <c r="E464" s="84"/>
      <c r="G464" s="84"/>
      <c r="I464" s="120"/>
      <c r="J464" s="120"/>
      <c r="K464" s="120"/>
      <c r="L464" s="120"/>
    </row>
    <row r="465" spans="5:12" x14ac:dyDescent="0.2">
      <c r="E465" s="84"/>
      <c r="G465" s="84"/>
      <c r="I465" s="120"/>
      <c r="J465" s="120"/>
      <c r="K465" s="120"/>
      <c r="L465" s="120"/>
    </row>
    <row r="466" spans="5:12" x14ac:dyDescent="0.2">
      <c r="E466" s="84"/>
      <c r="G466" s="84"/>
      <c r="I466" s="120"/>
      <c r="J466" s="120"/>
      <c r="K466" s="120"/>
      <c r="L466" s="120"/>
    </row>
    <row r="467" spans="5:12" x14ac:dyDescent="0.2">
      <c r="E467" s="84"/>
      <c r="G467" s="84"/>
      <c r="I467" s="120"/>
      <c r="J467" s="120"/>
      <c r="K467" s="120"/>
      <c r="L467" s="120"/>
    </row>
    <row r="468" spans="5:12" x14ac:dyDescent="0.2">
      <c r="E468" s="84"/>
      <c r="G468" s="84"/>
      <c r="I468" s="120"/>
      <c r="J468" s="120"/>
      <c r="K468" s="120"/>
      <c r="L468" s="120"/>
    </row>
    <row r="469" spans="5:12" x14ac:dyDescent="0.2">
      <c r="E469" s="84"/>
      <c r="G469" s="84"/>
      <c r="I469" s="120"/>
      <c r="J469" s="120"/>
      <c r="K469" s="120"/>
      <c r="L469" s="120"/>
    </row>
    <row r="470" spans="5:12" x14ac:dyDescent="0.2">
      <c r="E470" s="84"/>
      <c r="G470" s="84"/>
      <c r="I470" s="120"/>
      <c r="J470" s="120"/>
      <c r="K470" s="120"/>
      <c r="L470" s="120"/>
    </row>
    <row r="471" spans="5:12" x14ac:dyDescent="0.2">
      <c r="E471" s="84"/>
      <c r="G471" s="84"/>
      <c r="I471" s="120"/>
      <c r="J471" s="120"/>
      <c r="K471" s="120"/>
      <c r="L471" s="120"/>
    </row>
    <row r="472" spans="5:12" x14ac:dyDescent="0.2">
      <c r="E472" s="84"/>
      <c r="G472" s="84"/>
      <c r="I472" s="120"/>
      <c r="J472" s="120"/>
      <c r="K472" s="120"/>
      <c r="L472" s="120"/>
    </row>
    <row r="473" spans="5:12" x14ac:dyDescent="0.2">
      <c r="E473" s="84"/>
      <c r="G473" s="84"/>
      <c r="I473" s="120"/>
      <c r="J473" s="120"/>
      <c r="K473" s="120"/>
      <c r="L473" s="120"/>
    </row>
    <row r="474" spans="5:12" x14ac:dyDescent="0.2">
      <c r="E474" s="84"/>
      <c r="G474" s="84"/>
      <c r="I474" s="120"/>
      <c r="J474" s="120"/>
      <c r="K474" s="120"/>
      <c r="L474" s="120"/>
    </row>
    <row r="475" spans="5:12" x14ac:dyDescent="0.2">
      <c r="E475" s="84"/>
      <c r="G475" s="84"/>
      <c r="I475" s="120"/>
      <c r="J475" s="120"/>
      <c r="K475" s="120"/>
      <c r="L475" s="120"/>
    </row>
    <row r="476" spans="5:12" x14ac:dyDescent="0.2">
      <c r="E476" s="84"/>
      <c r="G476" s="84"/>
      <c r="I476" s="120"/>
      <c r="J476" s="120"/>
      <c r="K476" s="120"/>
      <c r="L476" s="120"/>
    </row>
    <row r="477" spans="5:12" x14ac:dyDescent="0.2">
      <c r="E477" s="84"/>
      <c r="G477" s="84"/>
      <c r="I477" s="120"/>
      <c r="J477" s="120"/>
      <c r="K477" s="120"/>
      <c r="L477" s="120"/>
    </row>
    <row r="478" spans="5:12" x14ac:dyDescent="0.2">
      <c r="E478" s="84"/>
      <c r="G478" s="84"/>
      <c r="I478" s="120"/>
      <c r="J478" s="120"/>
      <c r="K478" s="120"/>
      <c r="L478" s="120"/>
    </row>
    <row r="479" spans="5:12" x14ac:dyDescent="0.2">
      <c r="E479" s="84"/>
      <c r="G479" s="84"/>
      <c r="I479" s="120"/>
      <c r="J479" s="120"/>
      <c r="K479" s="120"/>
      <c r="L479" s="120"/>
    </row>
    <row r="480" spans="5:12" x14ac:dyDescent="0.2">
      <c r="E480" s="84"/>
      <c r="G480" s="84"/>
      <c r="I480" s="120"/>
      <c r="J480" s="120"/>
      <c r="K480" s="120"/>
      <c r="L480" s="120"/>
    </row>
    <row r="481" spans="5:12" x14ac:dyDescent="0.2">
      <c r="E481" s="84"/>
      <c r="G481" s="84"/>
      <c r="I481" s="120"/>
      <c r="J481" s="120"/>
      <c r="K481" s="120"/>
      <c r="L481" s="120"/>
    </row>
    <row r="482" spans="5:12" x14ac:dyDescent="0.2">
      <c r="E482" s="84"/>
      <c r="G482" s="84"/>
      <c r="I482" s="120"/>
      <c r="J482" s="120"/>
      <c r="K482" s="120"/>
      <c r="L482" s="120"/>
    </row>
    <row r="483" spans="5:12" x14ac:dyDescent="0.2">
      <c r="E483" s="84"/>
      <c r="G483" s="84"/>
      <c r="I483" s="120"/>
      <c r="J483" s="120"/>
      <c r="K483" s="120"/>
      <c r="L483" s="120"/>
    </row>
    <row r="484" spans="5:12" x14ac:dyDescent="0.2">
      <c r="E484" s="84"/>
      <c r="G484" s="84"/>
      <c r="I484" s="120"/>
      <c r="J484" s="120"/>
      <c r="K484" s="120"/>
      <c r="L484" s="120"/>
    </row>
    <row r="485" spans="5:12" x14ac:dyDescent="0.2">
      <c r="E485" s="84"/>
      <c r="G485" s="84"/>
      <c r="I485" s="120"/>
      <c r="J485" s="120"/>
      <c r="K485" s="120"/>
      <c r="L485" s="120"/>
    </row>
    <row r="486" spans="5:12" x14ac:dyDescent="0.2">
      <c r="E486" s="84"/>
      <c r="G486" s="84"/>
      <c r="I486" s="120"/>
      <c r="J486" s="120"/>
      <c r="K486" s="120"/>
      <c r="L486" s="120"/>
    </row>
    <row r="487" spans="5:12" x14ac:dyDescent="0.2">
      <c r="E487" s="84"/>
      <c r="G487" s="84"/>
      <c r="I487" s="120"/>
      <c r="J487" s="120"/>
      <c r="K487" s="120"/>
      <c r="L487" s="120"/>
    </row>
    <row r="488" spans="5:12" x14ac:dyDescent="0.2">
      <c r="E488" s="84"/>
      <c r="G488" s="84"/>
      <c r="I488" s="120"/>
      <c r="J488" s="120"/>
      <c r="K488" s="120"/>
      <c r="L488" s="120"/>
    </row>
    <row r="489" spans="5:12" x14ac:dyDescent="0.2">
      <c r="E489" s="84"/>
      <c r="G489" s="84"/>
      <c r="I489" s="120"/>
      <c r="J489" s="120"/>
      <c r="K489" s="120"/>
      <c r="L489" s="120"/>
    </row>
    <row r="490" spans="5:12" x14ac:dyDescent="0.2">
      <c r="E490" s="84"/>
      <c r="G490" s="84"/>
      <c r="I490" s="120"/>
      <c r="J490" s="120"/>
      <c r="K490" s="120"/>
      <c r="L490" s="120"/>
    </row>
    <row r="491" spans="5:12" x14ac:dyDescent="0.2">
      <c r="E491" s="84"/>
      <c r="G491" s="84"/>
      <c r="I491" s="120"/>
      <c r="J491" s="120"/>
      <c r="K491" s="120"/>
      <c r="L491" s="120"/>
    </row>
    <row r="492" spans="5:12" x14ac:dyDescent="0.2">
      <c r="E492" s="84"/>
      <c r="G492" s="84"/>
      <c r="I492" s="120"/>
      <c r="J492" s="120"/>
      <c r="K492" s="120"/>
      <c r="L492" s="120"/>
    </row>
    <row r="493" spans="5:12" x14ac:dyDescent="0.2">
      <c r="E493" s="84"/>
      <c r="G493" s="84"/>
      <c r="I493" s="120"/>
      <c r="J493" s="120"/>
      <c r="K493" s="120"/>
      <c r="L493" s="120"/>
    </row>
    <row r="494" spans="5:12" x14ac:dyDescent="0.2">
      <c r="E494" s="84"/>
      <c r="G494" s="84"/>
      <c r="I494" s="120"/>
      <c r="J494" s="120"/>
      <c r="K494" s="120"/>
      <c r="L494" s="120"/>
    </row>
    <row r="495" spans="5:12" x14ac:dyDescent="0.2">
      <c r="E495" s="84"/>
      <c r="G495" s="84"/>
      <c r="I495" s="120"/>
      <c r="J495" s="120"/>
      <c r="K495" s="120"/>
      <c r="L495" s="120"/>
    </row>
    <row r="496" spans="5:12" x14ac:dyDescent="0.2">
      <c r="E496" s="84"/>
      <c r="G496" s="84"/>
      <c r="I496" s="120"/>
      <c r="J496" s="120"/>
      <c r="K496" s="120"/>
      <c r="L496" s="120"/>
    </row>
    <row r="497" spans="5:12" x14ac:dyDescent="0.2">
      <c r="E497" s="84"/>
      <c r="G497" s="84"/>
      <c r="I497" s="120"/>
      <c r="J497" s="120"/>
      <c r="K497" s="120"/>
      <c r="L497" s="120"/>
    </row>
    <row r="498" spans="5:12" x14ac:dyDescent="0.2">
      <c r="E498" s="84"/>
      <c r="G498" s="84"/>
      <c r="I498" s="120"/>
      <c r="J498" s="120"/>
      <c r="K498" s="120"/>
      <c r="L498" s="120"/>
    </row>
    <row r="499" spans="5:12" x14ac:dyDescent="0.2">
      <c r="E499" s="84"/>
      <c r="G499" s="84"/>
      <c r="I499" s="120"/>
      <c r="J499" s="120"/>
      <c r="K499" s="120"/>
      <c r="L499" s="120"/>
    </row>
    <row r="500" spans="5:12" x14ac:dyDescent="0.2">
      <c r="E500" s="84"/>
      <c r="G500" s="84"/>
      <c r="I500" s="120"/>
      <c r="J500" s="120"/>
      <c r="K500" s="120"/>
      <c r="L500" s="120"/>
    </row>
    <row r="501" spans="5:12" x14ac:dyDescent="0.2">
      <c r="E501" s="84"/>
      <c r="G501" s="84"/>
      <c r="I501" s="120"/>
      <c r="J501" s="120"/>
      <c r="K501" s="120"/>
      <c r="L501" s="120"/>
    </row>
    <row r="502" spans="5:12" x14ac:dyDescent="0.2">
      <c r="E502" s="84"/>
      <c r="G502" s="84"/>
      <c r="I502" s="120"/>
      <c r="J502" s="120"/>
      <c r="K502" s="120"/>
      <c r="L502" s="120"/>
    </row>
    <row r="503" spans="5:12" x14ac:dyDescent="0.2">
      <c r="E503" s="84"/>
      <c r="G503" s="84"/>
      <c r="I503" s="120"/>
      <c r="J503" s="120"/>
      <c r="K503" s="120"/>
      <c r="L503" s="120"/>
    </row>
    <row r="504" spans="5:12" x14ac:dyDescent="0.2">
      <c r="E504" s="84"/>
      <c r="G504" s="84"/>
      <c r="I504" s="120"/>
      <c r="J504" s="120"/>
      <c r="K504" s="120"/>
      <c r="L504" s="120"/>
    </row>
    <row r="505" spans="5:12" x14ac:dyDescent="0.2">
      <c r="E505" s="84"/>
      <c r="G505" s="84"/>
      <c r="I505" s="120"/>
      <c r="J505" s="120"/>
      <c r="K505" s="120"/>
      <c r="L505" s="120"/>
    </row>
    <row r="506" spans="5:12" x14ac:dyDescent="0.2">
      <c r="E506" s="84"/>
      <c r="G506" s="84"/>
      <c r="I506" s="120"/>
      <c r="J506" s="120"/>
      <c r="K506" s="120"/>
      <c r="L506" s="120"/>
    </row>
    <row r="507" spans="5:12" x14ac:dyDescent="0.2">
      <c r="E507" s="84"/>
      <c r="G507" s="84"/>
      <c r="I507" s="120"/>
      <c r="J507" s="120"/>
      <c r="K507" s="120"/>
      <c r="L507" s="120"/>
    </row>
    <row r="508" spans="5:12" x14ac:dyDescent="0.2">
      <c r="E508" s="84"/>
      <c r="G508" s="84"/>
      <c r="I508" s="120"/>
      <c r="J508" s="120"/>
      <c r="K508" s="120"/>
      <c r="L508" s="120"/>
    </row>
    <row r="509" spans="5:12" x14ac:dyDescent="0.2">
      <c r="E509" s="84"/>
      <c r="G509" s="84"/>
      <c r="I509" s="120"/>
      <c r="J509" s="120"/>
      <c r="K509" s="120"/>
      <c r="L509" s="120"/>
    </row>
    <row r="510" spans="5:12" x14ac:dyDescent="0.2">
      <c r="E510" s="84"/>
      <c r="G510" s="84"/>
      <c r="I510" s="120"/>
      <c r="J510" s="120"/>
      <c r="K510" s="120"/>
      <c r="L510" s="120"/>
    </row>
    <row r="511" spans="5:12" x14ac:dyDescent="0.2">
      <c r="E511" s="84"/>
      <c r="G511" s="84"/>
      <c r="I511" s="120"/>
      <c r="J511" s="120"/>
      <c r="K511" s="120"/>
      <c r="L511" s="120"/>
    </row>
    <row r="512" spans="5:12" x14ac:dyDescent="0.2">
      <c r="E512" s="84"/>
      <c r="G512" s="84"/>
      <c r="I512" s="120"/>
      <c r="J512" s="120"/>
      <c r="K512" s="120"/>
      <c r="L512" s="120"/>
    </row>
    <row r="513" spans="5:12" x14ac:dyDescent="0.2">
      <c r="E513" s="84"/>
      <c r="G513" s="84"/>
      <c r="I513" s="120"/>
      <c r="J513" s="120"/>
      <c r="K513" s="120"/>
      <c r="L513" s="120"/>
    </row>
    <row r="514" spans="5:12" x14ac:dyDescent="0.2">
      <c r="E514" s="84"/>
      <c r="G514" s="84"/>
      <c r="I514" s="120"/>
      <c r="J514" s="120"/>
      <c r="K514" s="120"/>
      <c r="L514" s="120"/>
    </row>
    <row r="515" spans="5:12" x14ac:dyDescent="0.2">
      <c r="E515" s="84"/>
      <c r="G515" s="84"/>
      <c r="I515" s="120"/>
      <c r="J515" s="120"/>
      <c r="K515" s="120"/>
      <c r="L515" s="120"/>
    </row>
    <row r="516" spans="5:12" x14ac:dyDescent="0.2">
      <c r="E516" s="84"/>
      <c r="G516" s="84"/>
      <c r="I516" s="120"/>
      <c r="J516" s="120"/>
      <c r="K516" s="120"/>
      <c r="L516" s="120"/>
    </row>
    <row r="517" spans="5:12" x14ac:dyDescent="0.2">
      <c r="E517" s="84"/>
      <c r="G517" s="84"/>
      <c r="I517" s="120"/>
      <c r="J517" s="120"/>
      <c r="K517" s="120"/>
      <c r="L517" s="120"/>
    </row>
    <row r="518" spans="5:12" x14ac:dyDescent="0.2">
      <c r="E518" s="84"/>
      <c r="G518" s="84"/>
      <c r="I518" s="120"/>
      <c r="J518" s="120"/>
      <c r="K518" s="120"/>
      <c r="L518" s="120"/>
    </row>
    <row r="519" spans="5:12" x14ac:dyDescent="0.2">
      <c r="E519" s="84"/>
      <c r="G519" s="84"/>
      <c r="I519" s="120"/>
      <c r="J519" s="120"/>
      <c r="K519" s="120"/>
      <c r="L519" s="120"/>
    </row>
    <row r="520" spans="5:12" x14ac:dyDescent="0.2">
      <c r="E520" s="84"/>
      <c r="G520" s="84"/>
      <c r="I520" s="120"/>
      <c r="J520" s="120"/>
      <c r="K520" s="120"/>
      <c r="L520" s="120"/>
    </row>
    <row r="521" spans="5:12" x14ac:dyDescent="0.2">
      <c r="E521" s="84"/>
      <c r="G521" s="84"/>
      <c r="I521" s="120"/>
      <c r="J521" s="120"/>
      <c r="K521" s="120"/>
      <c r="L521" s="120"/>
    </row>
    <row r="522" spans="5:12" x14ac:dyDescent="0.2">
      <c r="E522" s="84"/>
      <c r="G522" s="84"/>
      <c r="I522" s="120"/>
      <c r="J522" s="120"/>
      <c r="K522" s="120"/>
      <c r="L522" s="120"/>
    </row>
    <row r="523" spans="5:12" x14ac:dyDescent="0.2">
      <c r="E523" s="84"/>
      <c r="G523" s="84"/>
      <c r="I523" s="120"/>
      <c r="J523" s="120"/>
      <c r="K523" s="120"/>
      <c r="L523" s="120"/>
    </row>
    <row r="524" spans="5:12" x14ac:dyDescent="0.2">
      <c r="E524" s="84"/>
      <c r="G524" s="84"/>
      <c r="I524" s="120"/>
      <c r="J524" s="120"/>
      <c r="K524" s="120"/>
      <c r="L524" s="120"/>
    </row>
    <row r="525" spans="5:12" x14ac:dyDescent="0.2">
      <c r="E525" s="84"/>
      <c r="G525" s="84"/>
      <c r="I525" s="120"/>
      <c r="J525" s="120"/>
      <c r="K525" s="120"/>
      <c r="L525" s="120"/>
    </row>
    <row r="526" spans="5:12" x14ac:dyDescent="0.2">
      <c r="E526" s="84"/>
      <c r="G526" s="84"/>
      <c r="I526" s="120"/>
      <c r="J526" s="120"/>
      <c r="K526" s="120"/>
      <c r="L526" s="120"/>
    </row>
    <row r="527" spans="5:12" x14ac:dyDescent="0.2">
      <c r="E527" s="84"/>
      <c r="G527" s="84"/>
      <c r="I527" s="120"/>
      <c r="J527" s="120"/>
      <c r="K527" s="120"/>
      <c r="L527" s="120"/>
    </row>
    <row r="528" spans="5:12" x14ac:dyDescent="0.2">
      <c r="E528" s="84"/>
      <c r="G528" s="84"/>
      <c r="I528" s="120"/>
      <c r="J528" s="120"/>
      <c r="K528" s="120"/>
      <c r="L528" s="120"/>
    </row>
    <row r="529" spans="5:12" x14ac:dyDescent="0.2">
      <c r="E529" s="84"/>
      <c r="G529" s="84"/>
      <c r="I529" s="120"/>
      <c r="J529" s="120"/>
      <c r="K529" s="120"/>
      <c r="L529" s="120"/>
    </row>
    <row r="530" spans="5:12" x14ac:dyDescent="0.2">
      <c r="E530" s="84"/>
      <c r="G530" s="84"/>
      <c r="I530" s="120"/>
      <c r="J530" s="120"/>
      <c r="K530" s="120"/>
      <c r="L530" s="120"/>
    </row>
    <row r="531" spans="5:12" x14ac:dyDescent="0.2">
      <c r="E531" s="84"/>
      <c r="G531" s="84"/>
      <c r="I531" s="120"/>
      <c r="J531" s="120"/>
      <c r="K531" s="120"/>
      <c r="L531" s="120"/>
    </row>
    <row r="532" spans="5:12" x14ac:dyDescent="0.2">
      <c r="E532" s="84"/>
      <c r="G532" s="84"/>
      <c r="I532" s="120"/>
      <c r="J532" s="120"/>
      <c r="K532" s="120"/>
      <c r="L532" s="120"/>
    </row>
    <row r="533" spans="5:12" x14ac:dyDescent="0.2">
      <c r="E533" s="84"/>
      <c r="G533" s="84"/>
      <c r="I533" s="120"/>
      <c r="J533" s="120"/>
      <c r="K533" s="120"/>
      <c r="L533" s="120"/>
    </row>
    <row r="534" spans="5:12" x14ac:dyDescent="0.2">
      <c r="E534" s="84"/>
      <c r="G534" s="84"/>
      <c r="I534" s="120"/>
      <c r="J534" s="120"/>
      <c r="K534" s="120"/>
      <c r="L534" s="120"/>
    </row>
    <row r="535" spans="5:12" x14ac:dyDescent="0.2">
      <c r="E535" s="84"/>
      <c r="G535" s="84"/>
      <c r="I535" s="120"/>
      <c r="J535" s="120"/>
      <c r="K535" s="120"/>
      <c r="L535" s="120"/>
    </row>
    <row r="536" spans="5:12" x14ac:dyDescent="0.2">
      <c r="E536" s="84"/>
      <c r="G536" s="84"/>
      <c r="I536" s="120"/>
      <c r="J536" s="120"/>
      <c r="K536" s="120"/>
      <c r="L536" s="120"/>
    </row>
    <row r="537" spans="5:12" x14ac:dyDescent="0.2">
      <c r="E537" s="84"/>
      <c r="G537" s="84"/>
      <c r="I537" s="120"/>
      <c r="J537" s="120"/>
      <c r="K537" s="120"/>
      <c r="L537" s="120"/>
    </row>
    <row r="538" spans="5:12" x14ac:dyDescent="0.2">
      <c r="E538" s="84"/>
      <c r="G538" s="84"/>
      <c r="I538" s="120"/>
      <c r="J538" s="120"/>
      <c r="K538" s="120"/>
      <c r="L538" s="120"/>
    </row>
    <row r="539" spans="5:12" x14ac:dyDescent="0.2">
      <c r="E539" s="84"/>
      <c r="G539" s="84"/>
      <c r="I539" s="120"/>
      <c r="J539" s="120"/>
      <c r="K539" s="120"/>
      <c r="L539" s="120"/>
    </row>
    <row r="540" spans="5:12" x14ac:dyDescent="0.2">
      <c r="E540" s="84"/>
      <c r="G540" s="84"/>
      <c r="I540" s="120"/>
      <c r="J540" s="120"/>
      <c r="K540" s="120"/>
      <c r="L540" s="120"/>
    </row>
    <row r="541" spans="5:12" x14ac:dyDescent="0.2">
      <c r="E541" s="84"/>
      <c r="G541" s="84"/>
      <c r="I541" s="120"/>
      <c r="J541" s="120"/>
      <c r="K541" s="120"/>
      <c r="L541" s="120"/>
    </row>
    <row r="542" spans="5:12" x14ac:dyDescent="0.2">
      <c r="E542" s="84"/>
      <c r="G542" s="84"/>
      <c r="I542" s="120"/>
      <c r="J542" s="120"/>
      <c r="K542" s="120"/>
      <c r="L542" s="120"/>
    </row>
    <row r="543" spans="5:12" x14ac:dyDescent="0.2">
      <c r="E543" s="84"/>
      <c r="G543" s="84"/>
      <c r="I543" s="120"/>
      <c r="J543" s="120"/>
      <c r="K543" s="120"/>
      <c r="L543" s="120"/>
    </row>
    <row r="544" spans="5:12" x14ac:dyDescent="0.2">
      <c r="E544" s="84"/>
      <c r="G544" s="84"/>
      <c r="I544" s="120"/>
      <c r="J544" s="120"/>
      <c r="K544" s="120"/>
      <c r="L544" s="120"/>
    </row>
    <row r="545" spans="5:12" x14ac:dyDescent="0.2">
      <c r="E545" s="84"/>
      <c r="G545" s="84"/>
      <c r="I545" s="120"/>
      <c r="J545" s="120"/>
      <c r="K545" s="120"/>
      <c r="L545" s="120"/>
    </row>
    <row r="546" spans="5:12" x14ac:dyDescent="0.2">
      <c r="E546" s="84"/>
      <c r="G546" s="84"/>
      <c r="I546" s="120"/>
      <c r="J546" s="120"/>
      <c r="K546" s="120"/>
      <c r="L546" s="120"/>
    </row>
    <row r="547" spans="5:12" x14ac:dyDescent="0.2">
      <c r="E547" s="84"/>
      <c r="G547" s="84"/>
      <c r="I547" s="120"/>
      <c r="J547" s="120"/>
      <c r="K547" s="120"/>
      <c r="L547" s="120"/>
    </row>
    <row r="548" spans="5:12" x14ac:dyDescent="0.2">
      <c r="E548" s="84"/>
      <c r="G548" s="84"/>
      <c r="I548" s="120"/>
      <c r="J548" s="120"/>
      <c r="K548" s="120"/>
      <c r="L548" s="120"/>
    </row>
    <row r="549" spans="5:12" x14ac:dyDescent="0.2">
      <c r="E549" s="84"/>
      <c r="G549" s="84"/>
      <c r="I549" s="120"/>
      <c r="J549" s="120"/>
      <c r="K549" s="120"/>
      <c r="L549" s="120"/>
    </row>
    <row r="550" spans="5:12" x14ac:dyDescent="0.2">
      <c r="E550" s="84"/>
      <c r="G550" s="84"/>
      <c r="I550" s="120"/>
      <c r="J550" s="120"/>
      <c r="K550" s="120"/>
      <c r="L550" s="120"/>
    </row>
    <row r="551" spans="5:12" x14ac:dyDescent="0.2">
      <c r="E551" s="84"/>
      <c r="G551" s="84"/>
      <c r="I551" s="120"/>
      <c r="J551" s="120"/>
      <c r="K551" s="120"/>
      <c r="L551" s="120"/>
    </row>
    <row r="552" spans="5:12" x14ac:dyDescent="0.2">
      <c r="E552" s="84"/>
      <c r="G552" s="84"/>
      <c r="I552" s="120"/>
      <c r="J552" s="120"/>
      <c r="K552" s="120"/>
      <c r="L552" s="120"/>
    </row>
    <row r="553" spans="5:12" x14ac:dyDescent="0.2">
      <c r="E553" s="84"/>
      <c r="G553" s="84"/>
      <c r="I553" s="120"/>
      <c r="J553" s="120"/>
      <c r="K553" s="120"/>
      <c r="L553" s="120"/>
    </row>
    <row r="554" spans="5:12" x14ac:dyDescent="0.2">
      <c r="E554" s="84"/>
      <c r="G554" s="84"/>
      <c r="I554" s="120"/>
      <c r="J554" s="120"/>
      <c r="K554" s="120"/>
      <c r="L554" s="120"/>
    </row>
    <row r="555" spans="5:12" x14ac:dyDescent="0.2">
      <c r="E555" s="84"/>
      <c r="G555" s="84"/>
      <c r="I555" s="120"/>
      <c r="J555" s="120"/>
      <c r="K555" s="120"/>
      <c r="L555" s="120"/>
    </row>
    <row r="556" spans="5:12" x14ac:dyDescent="0.2">
      <c r="E556" s="84"/>
      <c r="G556" s="84"/>
      <c r="I556" s="120"/>
      <c r="J556" s="120"/>
      <c r="K556" s="120"/>
      <c r="L556" s="120"/>
    </row>
    <row r="557" spans="5:12" x14ac:dyDescent="0.2">
      <c r="E557" s="84"/>
      <c r="G557" s="84"/>
      <c r="I557" s="120"/>
      <c r="J557" s="120"/>
      <c r="K557" s="120"/>
      <c r="L557" s="120"/>
    </row>
    <row r="558" spans="5:12" x14ac:dyDescent="0.2">
      <c r="E558" s="84"/>
      <c r="G558" s="84"/>
      <c r="I558" s="120"/>
      <c r="J558" s="120"/>
      <c r="K558" s="120"/>
      <c r="L558" s="120"/>
    </row>
    <row r="559" spans="5:12" x14ac:dyDescent="0.2">
      <c r="E559" s="84"/>
      <c r="G559" s="84"/>
      <c r="I559" s="120"/>
      <c r="J559" s="120"/>
      <c r="K559" s="120"/>
      <c r="L559" s="120"/>
    </row>
    <row r="560" spans="5:12" x14ac:dyDescent="0.2">
      <c r="E560" s="84"/>
      <c r="G560" s="84"/>
      <c r="I560" s="120"/>
      <c r="J560" s="120"/>
      <c r="K560" s="120"/>
      <c r="L560" s="120"/>
    </row>
    <row r="561" spans="5:12" x14ac:dyDescent="0.2">
      <c r="E561" s="84"/>
      <c r="G561" s="84"/>
      <c r="I561" s="120"/>
      <c r="J561" s="120"/>
      <c r="K561" s="120"/>
      <c r="L561" s="120"/>
    </row>
    <row r="562" spans="5:12" x14ac:dyDescent="0.2">
      <c r="E562" s="84"/>
      <c r="G562" s="84"/>
      <c r="I562" s="120"/>
      <c r="J562" s="120"/>
      <c r="K562" s="120"/>
      <c r="L562" s="120"/>
    </row>
    <row r="563" spans="5:12" x14ac:dyDescent="0.2">
      <c r="E563" s="84"/>
      <c r="G563" s="84"/>
      <c r="I563" s="120"/>
      <c r="J563" s="120"/>
      <c r="K563" s="120"/>
      <c r="L563" s="120"/>
    </row>
    <row r="564" spans="5:12" x14ac:dyDescent="0.2">
      <c r="E564" s="84"/>
      <c r="G564" s="84"/>
      <c r="I564" s="120"/>
      <c r="J564" s="120"/>
      <c r="K564" s="120"/>
      <c r="L564" s="120"/>
    </row>
    <row r="565" spans="5:12" x14ac:dyDescent="0.2">
      <c r="E565" s="84"/>
      <c r="G565" s="84"/>
      <c r="I565" s="120"/>
      <c r="J565" s="120"/>
      <c r="K565" s="120"/>
      <c r="L565" s="120"/>
    </row>
    <row r="566" spans="5:12" x14ac:dyDescent="0.2">
      <c r="E566" s="84"/>
      <c r="G566" s="84"/>
      <c r="I566" s="120"/>
      <c r="J566" s="120"/>
      <c r="K566" s="120"/>
      <c r="L566" s="120"/>
    </row>
    <row r="567" spans="5:12" x14ac:dyDescent="0.2">
      <c r="E567" s="84"/>
      <c r="G567" s="84"/>
      <c r="I567" s="120"/>
      <c r="J567" s="120"/>
      <c r="K567" s="120"/>
      <c r="L567" s="120"/>
    </row>
    <row r="568" spans="5:12" x14ac:dyDescent="0.2">
      <c r="E568" s="84"/>
      <c r="G568" s="84"/>
      <c r="I568" s="120"/>
      <c r="J568" s="120"/>
      <c r="K568" s="120"/>
      <c r="L568" s="120"/>
    </row>
    <row r="569" spans="5:12" x14ac:dyDescent="0.2">
      <c r="E569" s="84"/>
      <c r="G569" s="84"/>
      <c r="I569" s="120"/>
      <c r="J569" s="120"/>
      <c r="K569" s="120"/>
      <c r="L569" s="120"/>
    </row>
    <row r="570" spans="5:12" x14ac:dyDescent="0.2">
      <c r="E570" s="84"/>
      <c r="G570" s="84"/>
      <c r="I570" s="120"/>
      <c r="J570" s="120"/>
      <c r="K570" s="120"/>
      <c r="L570" s="120"/>
    </row>
    <row r="571" spans="5:12" x14ac:dyDescent="0.2">
      <c r="E571" s="84"/>
      <c r="G571" s="84"/>
      <c r="I571" s="120"/>
      <c r="J571" s="120"/>
      <c r="K571" s="120"/>
      <c r="L571" s="120"/>
    </row>
    <row r="572" spans="5:12" x14ac:dyDescent="0.2">
      <c r="E572" s="84"/>
      <c r="G572" s="84"/>
      <c r="I572" s="120"/>
      <c r="J572" s="120"/>
      <c r="K572" s="120"/>
      <c r="L572" s="120"/>
    </row>
    <row r="573" spans="5:12" x14ac:dyDescent="0.2">
      <c r="E573" s="84"/>
      <c r="G573" s="84"/>
      <c r="I573" s="120"/>
      <c r="J573" s="120"/>
      <c r="K573" s="120"/>
      <c r="L573" s="120"/>
    </row>
    <row r="574" spans="5:12" x14ac:dyDescent="0.2">
      <c r="E574" s="84"/>
      <c r="G574" s="84"/>
      <c r="I574" s="120"/>
      <c r="J574" s="120"/>
      <c r="K574" s="120"/>
      <c r="L574" s="120"/>
    </row>
    <row r="575" spans="5:12" x14ac:dyDescent="0.2">
      <c r="E575" s="84"/>
      <c r="G575" s="84"/>
      <c r="I575" s="120"/>
      <c r="J575" s="120"/>
      <c r="K575" s="120"/>
      <c r="L575" s="120"/>
    </row>
    <row r="576" spans="5:12" x14ac:dyDescent="0.2">
      <c r="E576" s="84"/>
      <c r="G576" s="84"/>
      <c r="I576" s="120"/>
      <c r="J576" s="120"/>
      <c r="K576" s="120"/>
      <c r="L576" s="120"/>
    </row>
    <row r="577" spans="5:12" x14ac:dyDescent="0.2">
      <c r="E577" s="84"/>
      <c r="G577" s="84"/>
      <c r="I577" s="120"/>
      <c r="J577" s="120"/>
      <c r="K577" s="120"/>
      <c r="L577" s="120"/>
    </row>
    <row r="578" spans="5:12" x14ac:dyDescent="0.2">
      <c r="E578" s="84"/>
      <c r="G578" s="84"/>
      <c r="I578" s="120"/>
      <c r="J578" s="120"/>
      <c r="K578" s="120"/>
      <c r="L578" s="120"/>
    </row>
    <row r="579" spans="5:12" x14ac:dyDescent="0.2">
      <c r="E579" s="84"/>
      <c r="G579" s="84"/>
      <c r="I579" s="120"/>
      <c r="J579" s="120"/>
      <c r="K579" s="120"/>
      <c r="L579" s="120"/>
    </row>
    <row r="580" spans="5:12" x14ac:dyDescent="0.2">
      <c r="E580" s="84"/>
      <c r="G580" s="84"/>
      <c r="I580" s="120"/>
      <c r="J580" s="120"/>
      <c r="K580" s="120"/>
      <c r="L580" s="120"/>
    </row>
    <row r="581" spans="5:12" x14ac:dyDescent="0.2">
      <c r="E581" s="84"/>
      <c r="G581" s="84"/>
      <c r="I581" s="120"/>
      <c r="J581" s="120"/>
      <c r="K581" s="120"/>
      <c r="L581" s="120"/>
    </row>
    <row r="582" spans="5:12" x14ac:dyDescent="0.2">
      <c r="E582" s="84"/>
      <c r="G582" s="84"/>
      <c r="I582" s="120"/>
      <c r="J582" s="120"/>
      <c r="K582" s="120"/>
      <c r="L582" s="120"/>
    </row>
    <row r="583" spans="5:12" x14ac:dyDescent="0.2">
      <c r="E583" s="84"/>
      <c r="G583" s="84"/>
      <c r="I583" s="120"/>
      <c r="J583" s="120"/>
      <c r="K583" s="120"/>
      <c r="L583" s="120"/>
    </row>
    <row r="584" spans="5:12" x14ac:dyDescent="0.2">
      <c r="E584" s="84"/>
      <c r="G584" s="84"/>
      <c r="I584" s="120"/>
      <c r="J584" s="120"/>
      <c r="K584" s="120"/>
      <c r="L584" s="120"/>
    </row>
    <row r="585" spans="5:12" x14ac:dyDescent="0.2">
      <c r="E585" s="84"/>
      <c r="G585" s="84"/>
      <c r="I585" s="120"/>
      <c r="J585" s="120"/>
      <c r="K585" s="120"/>
      <c r="L585" s="120"/>
    </row>
    <row r="586" spans="5:12" x14ac:dyDescent="0.2">
      <c r="E586" s="84"/>
      <c r="G586" s="84"/>
      <c r="I586" s="120"/>
      <c r="J586" s="120"/>
      <c r="K586" s="120"/>
      <c r="L586" s="120"/>
    </row>
    <row r="587" spans="5:12" x14ac:dyDescent="0.2">
      <c r="E587" s="84"/>
      <c r="G587" s="84"/>
      <c r="I587" s="120"/>
      <c r="J587" s="120"/>
      <c r="K587" s="120"/>
      <c r="L587" s="120"/>
    </row>
    <row r="588" spans="5:12" x14ac:dyDescent="0.2">
      <c r="E588" s="84"/>
      <c r="G588" s="84"/>
      <c r="I588" s="120"/>
      <c r="J588" s="120"/>
      <c r="K588" s="120"/>
      <c r="L588" s="120"/>
    </row>
    <row r="589" spans="5:12" x14ac:dyDescent="0.2">
      <c r="E589" s="84"/>
      <c r="G589" s="84"/>
      <c r="I589" s="120"/>
      <c r="J589" s="120"/>
      <c r="K589" s="120"/>
      <c r="L589" s="120"/>
    </row>
    <row r="590" spans="5:12" x14ac:dyDescent="0.2">
      <c r="E590" s="84"/>
      <c r="G590" s="84"/>
      <c r="I590" s="120"/>
      <c r="J590" s="120"/>
      <c r="K590" s="120"/>
      <c r="L590" s="120"/>
    </row>
    <row r="591" spans="5:12" x14ac:dyDescent="0.2">
      <c r="E591" s="84"/>
      <c r="G591" s="84"/>
      <c r="I591" s="120"/>
      <c r="J591" s="120"/>
      <c r="K591" s="120"/>
      <c r="L591" s="120"/>
    </row>
    <row r="592" spans="5:12" x14ac:dyDescent="0.2">
      <c r="E592" s="84"/>
      <c r="G592" s="84"/>
      <c r="I592" s="120"/>
      <c r="J592" s="120"/>
      <c r="K592" s="120"/>
      <c r="L592" s="120"/>
    </row>
    <row r="593" spans="5:12" x14ac:dyDescent="0.2">
      <c r="E593" s="84"/>
      <c r="G593" s="84"/>
      <c r="I593" s="120"/>
      <c r="J593" s="120"/>
      <c r="K593" s="120"/>
      <c r="L593" s="120"/>
    </row>
    <row r="594" spans="5:12" x14ac:dyDescent="0.2">
      <c r="E594" s="84"/>
      <c r="G594" s="84"/>
      <c r="I594" s="120"/>
      <c r="J594" s="120"/>
      <c r="K594" s="120"/>
      <c r="L594" s="120"/>
    </row>
    <row r="595" spans="5:12" x14ac:dyDescent="0.2">
      <c r="E595" s="84"/>
      <c r="G595" s="84"/>
      <c r="I595" s="120"/>
      <c r="J595" s="120"/>
      <c r="K595" s="120"/>
      <c r="L595" s="120"/>
    </row>
    <row r="596" spans="5:12" x14ac:dyDescent="0.2">
      <c r="E596" s="84"/>
      <c r="G596" s="84"/>
      <c r="I596" s="120"/>
      <c r="J596" s="120"/>
      <c r="K596" s="120"/>
      <c r="L596" s="120"/>
    </row>
    <row r="597" spans="5:12" x14ac:dyDescent="0.2">
      <c r="E597" s="84"/>
      <c r="G597" s="84"/>
      <c r="I597" s="120"/>
      <c r="J597" s="120"/>
      <c r="K597" s="120"/>
      <c r="L597" s="120"/>
    </row>
    <row r="598" spans="5:12" x14ac:dyDescent="0.2">
      <c r="E598" s="84"/>
      <c r="G598" s="84"/>
      <c r="I598" s="120"/>
      <c r="J598" s="120"/>
      <c r="K598" s="120"/>
      <c r="L598" s="120"/>
    </row>
    <row r="599" spans="5:12" x14ac:dyDescent="0.2">
      <c r="E599" s="84"/>
      <c r="G599" s="84"/>
      <c r="I599" s="120"/>
      <c r="J599" s="120"/>
      <c r="K599" s="120"/>
      <c r="L599" s="120"/>
    </row>
    <row r="600" spans="5:12" x14ac:dyDescent="0.2">
      <c r="E600" s="84"/>
      <c r="G600" s="84"/>
      <c r="I600" s="120"/>
      <c r="J600" s="120"/>
      <c r="K600" s="120"/>
      <c r="L600" s="120"/>
    </row>
    <row r="601" spans="5:12" x14ac:dyDescent="0.2">
      <c r="E601" s="84"/>
      <c r="G601" s="84"/>
      <c r="I601" s="120"/>
      <c r="J601" s="120"/>
      <c r="K601" s="120"/>
      <c r="L601" s="120"/>
    </row>
    <row r="602" spans="5:12" x14ac:dyDescent="0.2">
      <c r="E602" s="84"/>
      <c r="G602" s="84"/>
      <c r="I602" s="120"/>
      <c r="J602" s="120"/>
      <c r="K602" s="120"/>
      <c r="L602" s="120"/>
    </row>
    <row r="603" spans="5:12" x14ac:dyDescent="0.2">
      <c r="E603" s="84"/>
      <c r="G603" s="84"/>
      <c r="I603" s="120"/>
      <c r="J603" s="120"/>
      <c r="K603" s="120"/>
      <c r="L603" s="120"/>
    </row>
    <row r="604" spans="5:12" x14ac:dyDescent="0.2">
      <c r="E604" s="84"/>
      <c r="G604" s="84"/>
      <c r="I604" s="120"/>
      <c r="J604" s="120"/>
      <c r="K604" s="120"/>
      <c r="L604" s="120"/>
    </row>
    <row r="605" spans="5:12" x14ac:dyDescent="0.2">
      <c r="E605" s="84"/>
      <c r="G605" s="84"/>
      <c r="I605" s="120"/>
      <c r="J605" s="120"/>
      <c r="K605" s="120"/>
      <c r="L605" s="120"/>
    </row>
    <row r="606" spans="5:12" x14ac:dyDescent="0.2">
      <c r="E606" s="84"/>
      <c r="G606" s="84"/>
      <c r="I606" s="120"/>
      <c r="J606" s="120"/>
      <c r="K606" s="120"/>
      <c r="L606" s="120"/>
    </row>
    <row r="607" spans="5:12" x14ac:dyDescent="0.2">
      <c r="E607" s="84"/>
      <c r="G607" s="84"/>
      <c r="I607" s="120"/>
      <c r="J607" s="120"/>
      <c r="K607" s="120"/>
      <c r="L607" s="120"/>
    </row>
    <row r="608" spans="5:12" x14ac:dyDescent="0.2">
      <c r="E608" s="84"/>
      <c r="G608" s="84"/>
      <c r="I608" s="120"/>
      <c r="J608" s="120"/>
      <c r="K608" s="120"/>
      <c r="L608" s="120"/>
    </row>
    <row r="609" spans="5:12" x14ac:dyDescent="0.2">
      <c r="E609" s="84"/>
      <c r="G609" s="84"/>
      <c r="I609" s="120"/>
      <c r="J609" s="120"/>
      <c r="K609" s="120"/>
      <c r="L609" s="120"/>
    </row>
    <row r="610" spans="5:12" x14ac:dyDescent="0.2">
      <c r="E610" s="84"/>
      <c r="G610" s="84"/>
      <c r="I610" s="120"/>
      <c r="J610" s="120"/>
      <c r="K610" s="120"/>
      <c r="L610" s="120"/>
    </row>
    <row r="611" spans="5:12" x14ac:dyDescent="0.2">
      <c r="E611" s="84"/>
      <c r="G611" s="84"/>
      <c r="I611" s="120"/>
      <c r="J611" s="120"/>
      <c r="K611" s="120"/>
      <c r="L611" s="120"/>
    </row>
    <row r="612" spans="5:12" x14ac:dyDescent="0.2">
      <c r="E612" s="84"/>
      <c r="G612" s="84"/>
      <c r="I612" s="120"/>
      <c r="J612" s="120"/>
      <c r="K612" s="120"/>
      <c r="L612" s="120"/>
    </row>
    <row r="613" spans="5:12" x14ac:dyDescent="0.2">
      <c r="E613" s="84"/>
      <c r="G613" s="84"/>
      <c r="I613" s="120"/>
      <c r="J613" s="120"/>
      <c r="K613" s="120"/>
      <c r="L613" s="120"/>
    </row>
    <row r="614" spans="5:12" x14ac:dyDescent="0.2">
      <c r="E614" s="84"/>
      <c r="G614" s="84"/>
      <c r="I614" s="120"/>
      <c r="J614" s="120"/>
      <c r="K614" s="120"/>
      <c r="L614" s="120"/>
    </row>
    <row r="615" spans="5:12" x14ac:dyDescent="0.2">
      <c r="E615" s="84"/>
      <c r="G615" s="84"/>
      <c r="I615" s="120"/>
      <c r="J615" s="120"/>
      <c r="K615" s="120"/>
      <c r="L615" s="120"/>
    </row>
    <row r="616" spans="5:12" x14ac:dyDescent="0.2">
      <c r="E616" s="84"/>
      <c r="G616" s="84"/>
      <c r="I616" s="120"/>
      <c r="J616" s="120"/>
      <c r="K616" s="120"/>
      <c r="L616" s="120"/>
    </row>
    <row r="617" spans="5:12" x14ac:dyDescent="0.2">
      <c r="E617" s="84"/>
      <c r="G617" s="84"/>
      <c r="I617" s="120"/>
      <c r="J617" s="120"/>
      <c r="K617" s="120"/>
      <c r="L617" s="120"/>
    </row>
    <row r="618" spans="5:12" x14ac:dyDescent="0.2">
      <c r="E618" s="84"/>
      <c r="G618" s="84"/>
      <c r="I618" s="120"/>
      <c r="J618" s="120"/>
      <c r="K618" s="120"/>
      <c r="L618" s="120"/>
    </row>
    <row r="619" spans="5:12" x14ac:dyDescent="0.2">
      <c r="E619" s="84"/>
      <c r="G619" s="84"/>
      <c r="I619" s="120"/>
      <c r="J619" s="120"/>
      <c r="K619" s="120"/>
      <c r="L619" s="120"/>
    </row>
    <row r="620" spans="5:12" x14ac:dyDescent="0.2">
      <c r="E620" s="84"/>
      <c r="G620" s="84"/>
      <c r="I620" s="120"/>
      <c r="J620" s="120"/>
      <c r="K620" s="120"/>
      <c r="L620" s="120"/>
    </row>
    <row r="621" spans="5:12" x14ac:dyDescent="0.2">
      <c r="E621" s="84"/>
      <c r="G621" s="84"/>
      <c r="I621" s="120"/>
      <c r="J621" s="120"/>
      <c r="K621" s="120"/>
      <c r="L621" s="120"/>
    </row>
    <row r="622" spans="5:12" x14ac:dyDescent="0.2">
      <c r="E622" s="84"/>
      <c r="G622" s="84"/>
      <c r="I622" s="120"/>
      <c r="J622" s="120"/>
      <c r="K622" s="120"/>
      <c r="L622" s="120"/>
    </row>
    <row r="623" spans="5:12" x14ac:dyDescent="0.2">
      <c r="E623" s="84"/>
      <c r="G623" s="84"/>
      <c r="I623" s="120"/>
      <c r="J623" s="120"/>
      <c r="K623" s="120"/>
      <c r="L623" s="120"/>
    </row>
    <row r="624" spans="5:12" x14ac:dyDescent="0.2">
      <c r="E624" s="84"/>
      <c r="G624" s="84"/>
      <c r="I624" s="120"/>
      <c r="J624" s="120"/>
      <c r="K624" s="120"/>
      <c r="L624" s="120"/>
    </row>
    <row r="625" spans="5:12" x14ac:dyDescent="0.2">
      <c r="E625" s="84"/>
      <c r="G625" s="84"/>
      <c r="I625" s="120"/>
      <c r="J625" s="120"/>
      <c r="K625" s="120"/>
      <c r="L625" s="120"/>
    </row>
    <row r="626" spans="5:12" x14ac:dyDescent="0.2">
      <c r="E626" s="84"/>
      <c r="G626" s="84"/>
      <c r="I626" s="120"/>
      <c r="J626" s="120"/>
      <c r="K626" s="120"/>
      <c r="L626" s="120"/>
    </row>
    <row r="627" spans="5:12" x14ac:dyDescent="0.2">
      <c r="E627" s="84"/>
      <c r="G627" s="84"/>
      <c r="I627" s="120"/>
      <c r="J627" s="120"/>
      <c r="K627" s="120"/>
      <c r="L627" s="120"/>
    </row>
    <row r="628" spans="5:12" x14ac:dyDescent="0.2">
      <c r="E628" s="84"/>
      <c r="G628" s="84"/>
      <c r="I628" s="120"/>
      <c r="J628" s="120"/>
      <c r="K628" s="120"/>
      <c r="L628" s="120"/>
    </row>
    <row r="629" spans="5:12" x14ac:dyDescent="0.2">
      <c r="E629" s="84"/>
      <c r="G629" s="84"/>
      <c r="I629" s="120"/>
      <c r="J629" s="120"/>
      <c r="K629" s="120"/>
      <c r="L629" s="120"/>
    </row>
    <row r="630" spans="5:12" x14ac:dyDescent="0.2">
      <c r="E630" s="84"/>
      <c r="G630" s="84"/>
      <c r="I630" s="120"/>
      <c r="J630" s="120"/>
      <c r="K630" s="120"/>
      <c r="L630" s="120"/>
    </row>
    <row r="631" spans="5:12" x14ac:dyDescent="0.2">
      <c r="E631" s="84"/>
      <c r="G631" s="84"/>
      <c r="I631" s="120"/>
      <c r="J631" s="120"/>
      <c r="K631" s="120"/>
      <c r="L631" s="120"/>
    </row>
    <row r="632" spans="5:12" x14ac:dyDescent="0.2">
      <c r="E632" s="84"/>
      <c r="G632" s="84"/>
      <c r="I632" s="120"/>
      <c r="J632" s="120"/>
      <c r="K632" s="120"/>
      <c r="L632" s="120"/>
    </row>
    <row r="633" spans="5:12" x14ac:dyDescent="0.2">
      <c r="E633" s="84"/>
      <c r="G633" s="84"/>
      <c r="I633" s="120"/>
      <c r="J633" s="120"/>
      <c r="K633" s="120"/>
      <c r="L633" s="120"/>
    </row>
    <row r="634" spans="5:12" x14ac:dyDescent="0.2">
      <c r="E634" s="84"/>
      <c r="G634" s="84"/>
      <c r="I634" s="120"/>
      <c r="J634" s="120"/>
      <c r="K634" s="120"/>
      <c r="L634" s="120"/>
    </row>
    <row r="635" spans="5:12" x14ac:dyDescent="0.2">
      <c r="E635" s="84"/>
      <c r="G635" s="84"/>
      <c r="I635" s="120"/>
      <c r="J635" s="120"/>
      <c r="K635" s="120"/>
      <c r="L635" s="120"/>
    </row>
    <row r="636" spans="5:12" x14ac:dyDescent="0.2">
      <c r="E636" s="84"/>
      <c r="G636" s="84"/>
      <c r="I636" s="120"/>
      <c r="J636" s="120"/>
      <c r="K636" s="120"/>
      <c r="L636" s="120"/>
    </row>
    <row r="637" spans="5:12" x14ac:dyDescent="0.2">
      <c r="E637" s="84"/>
      <c r="G637" s="84"/>
      <c r="I637" s="120"/>
      <c r="J637" s="120"/>
      <c r="K637" s="120"/>
      <c r="L637" s="120"/>
    </row>
    <row r="638" spans="5:12" x14ac:dyDescent="0.2">
      <c r="E638" s="84"/>
      <c r="G638" s="84"/>
      <c r="I638" s="120"/>
      <c r="J638" s="120"/>
      <c r="K638" s="120"/>
      <c r="L638" s="120"/>
    </row>
    <row r="639" spans="5:12" x14ac:dyDescent="0.2">
      <c r="E639" s="84"/>
      <c r="G639" s="84"/>
      <c r="I639" s="120"/>
      <c r="J639" s="120"/>
      <c r="K639" s="120"/>
      <c r="L639" s="120"/>
    </row>
    <row r="640" spans="5:12" x14ac:dyDescent="0.2">
      <c r="E640" s="84"/>
      <c r="G640" s="84"/>
      <c r="I640" s="120"/>
      <c r="J640" s="120"/>
      <c r="K640" s="120"/>
      <c r="L640" s="120"/>
    </row>
    <row r="641" spans="5:25" x14ac:dyDescent="0.2">
      <c r="E641" s="84"/>
      <c r="G641" s="84"/>
      <c r="I641" s="120"/>
      <c r="J641" s="120"/>
      <c r="K641" s="120"/>
      <c r="L641" s="120"/>
    </row>
    <row r="642" spans="5:25" x14ac:dyDescent="0.2">
      <c r="E642" s="84"/>
      <c r="G642" s="84"/>
      <c r="I642" s="120"/>
      <c r="J642" s="120"/>
      <c r="K642" s="120"/>
      <c r="L642" s="120"/>
    </row>
    <row r="643" spans="5:25" x14ac:dyDescent="0.2">
      <c r="E643" s="84"/>
      <c r="G643" s="84"/>
      <c r="I643" s="120"/>
      <c r="J643" s="120"/>
      <c r="K643" s="120"/>
      <c r="L643" s="120"/>
    </row>
    <row r="644" spans="5:25" x14ac:dyDescent="0.2">
      <c r="E644" s="84"/>
      <c r="G644" s="84"/>
      <c r="I644" s="120"/>
      <c r="J644" s="120"/>
      <c r="K644" s="120"/>
      <c r="L644" s="120"/>
    </row>
    <row r="645" spans="5:25" x14ac:dyDescent="0.2">
      <c r="E645" s="84"/>
      <c r="G645" s="84"/>
      <c r="I645" s="120"/>
      <c r="J645" s="120"/>
      <c r="K645" s="120"/>
      <c r="L645" s="120"/>
    </row>
    <row r="646" spans="5:25" x14ac:dyDescent="0.2">
      <c r="E646" s="84"/>
      <c r="G646" s="84"/>
      <c r="I646" s="120"/>
      <c r="J646" s="120"/>
      <c r="K646" s="120"/>
      <c r="L646" s="120"/>
    </row>
    <row r="647" spans="5:25" x14ac:dyDescent="0.2">
      <c r="E647" s="84"/>
      <c r="G647" s="84"/>
      <c r="I647" s="120"/>
      <c r="J647" s="120"/>
      <c r="K647" s="120"/>
      <c r="L647" s="120"/>
    </row>
    <row r="648" spans="5:25" x14ac:dyDescent="0.2">
      <c r="E648" s="84"/>
      <c r="G648" s="84"/>
      <c r="I648" s="120"/>
      <c r="J648" s="120"/>
      <c r="K648" s="120"/>
      <c r="L648" s="120"/>
    </row>
    <row r="649" spans="5:25" x14ac:dyDescent="0.2">
      <c r="E649" s="84"/>
      <c r="G649" s="84"/>
      <c r="I649" s="120"/>
      <c r="J649" s="120"/>
      <c r="K649" s="120"/>
      <c r="L649" s="120"/>
    </row>
    <row r="655" spans="5:25" x14ac:dyDescent="0.2">
      <c r="Y655" s="122">
        <f>Z35+Z38+Z43+Z53+Z55+Z69</f>
        <v>144250482</v>
      </c>
    </row>
  </sheetData>
  <sheetProtection algorithmName="SHA-512" hashValue="1H6Jv6hw7Ah7LMRttwNUPvZRdnO0NRmp9CgYIXgvyXC2D1nsU6CCQSSYvuY68Ri1caGOt1T26Ru45ZaHxz+t5g==" saltValue="4EREOLyCzi6RdxdJSax/AQ==" spinCount="100000" sheet="1" objects="1" scenarios="1"/>
  <mergeCells count="94">
    <mergeCell ref="A79:D79"/>
    <mergeCell ref="N9:AB9"/>
    <mergeCell ref="AC9:AC10"/>
    <mergeCell ref="AD9:AD10"/>
    <mergeCell ref="A73:M73"/>
    <mergeCell ref="A77:D77"/>
    <mergeCell ref="A78:D78"/>
    <mergeCell ref="A11:A72"/>
    <mergeCell ref="B12:B13"/>
    <mergeCell ref="B14:B16"/>
    <mergeCell ref="B17:B34"/>
    <mergeCell ref="B35:B72"/>
    <mergeCell ref="C71:C72"/>
    <mergeCell ref="C54:C70"/>
    <mergeCell ref="C51:C53"/>
    <mergeCell ref="C46:C50"/>
    <mergeCell ref="A8:C8"/>
    <mergeCell ref="D8:AD8"/>
    <mergeCell ref="A9:A10"/>
    <mergeCell ref="B9:B10"/>
    <mergeCell ref="C9:C10"/>
    <mergeCell ref="D9:D10"/>
    <mergeCell ref="E9:E10"/>
    <mergeCell ref="F9:H9"/>
    <mergeCell ref="I9:L9"/>
    <mergeCell ref="M9:M10"/>
    <mergeCell ref="A5:C5"/>
    <mergeCell ref="D5:AD5"/>
    <mergeCell ref="A6:C6"/>
    <mergeCell ref="D6:AD6"/>
    <mergeCell ref="A7:C7"/>
    <mergeCell ref="D7:AD7"/>
    <mergeCell ref="A1:C4"/>
    <mergeCell ref="D1:AA4"/>
    <mergeCell ref="AB1:AD1"/>
    <mergeCell ref="AB2:AD2"/>
    <mergeCell ref="AB3:AD3"/>
    <mergeCell ref="AB4:AD4"/>
    <mergeCell ref="E14:E16"/>
    <mergeCell ref="D14:D16"/>
    <mergeCell ref="C43:C44"/>
    <mergeCell ref="C41:C42"/>
    <mergeCell ref="C35:C38"/>
    <mergeCell ref="C17:C34"/>
    <mergeCell ref="C14:C16"/>
    <mergeCell ref="J57:J66"/>
    <mergeCell ref="K57:K66"/>
    <mergeCell ref="L57:L66"/>
    <mergeCell ref="F67:F68"/>
    <mergeCell ref="F70:F72"/>
    <mergeCell ref="F57:F66"/>
    <mergeCell ref="G57:G66"/>
    <mergeCell ref="H57:H66"/>
    <mergeCell ref="I57:I66"/>
    <mergeCell ref="J70:J72"/>
    <mergeCell ref="K70:K72"/>
    <mergeCell ref="L70:L72"/>
    <mergeCell ref="J67:J68"/>
    <mergeCell ref="K67:K68"/>
    <mergeCell ref="L67:L68"/>
    <mergeCell ref="F15:F16"/>
    <mergeCell ref="F54:F55"/>
    <mergeCell ref="F37:F38"/>
    <mergeCell ref="F33:F34"/>
    <mergeCell ref="F31:F32"/>
    <mergeCell ref="F29:F30"/>
    <mergeCell ref="D57:D66"/>
    <mergeCell ref="E57:E66"/>
    <mergeCell ref="G70:G72"/>
    <mergeCell ref="H70:H72"/>
    <mergeCell ref="I70:I72"/>
    <mergeCell ref="E70:E72"/>
    <mergeCell ref="D70:D72"/>
    <mergeCell ref="E67:E69"/>
    <mergeCell ref="D67:D69"/>
    <mergeCell ref="G67:G68"/>
    <mergeCell ref="H67:H68"/>
    <mergeCell ref="I67:I68"/>
    <mergeCell ref="L54:L55"/>
    <mergeCell ref="D17:D38"/>
    <mergeCell ref="E17:E38"/>
    <mergeCell ref="D39:D53"/>
    <mergeCell ref="E39:E53"/>
    <mergeCell ref="G54:G55"/>
    <mergeCell ref="H54:H55"/>
    <mergeCell ref="I54:I55"/>
    <mergeCell ref="J54:J55"/>
    <mergeCell ref="K54:K55"/>
    <mergeCell ref="F26:F28"/>
    <mergeCell ref="F24:F25"/>
    <mergeCell ref="F21:F23"/>
    <mergeCell ref="F17:F20"/>
    <mergeCell ref="E54:E56"/>
    <mergeCell ref="D54:D56"/>
  </mergeCells>
  <dataValidations count="1">
    <dataValidation type="list" allowBlank="1" showInputMessage="1" showErrorMessage="1" sqref="T1:T4 T6:T10 T74:T1048576">
      <formula1>#REF!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665"/>
  <sheetViews>
    <sheetView zoomScale="70" zoomScaleNormal="70" workbookViewId="0">
      <selection activeCell="C11" sqref="C11:C15"/>
    </sheetView>
  </sheetViews>
  <sheetFormatPr baseColWidth="10" defaultColWidth="11.5703125" defaultRowHeight="14.25" x14ac:dyDescent="0.2"/>
  <cols>
    <col min="1" max="1" width="31.5703125" style="107" customWidth="1"/>
    <col min="2" max="2" width="23.85546875" style="107" customWidth="1"/>
    <col min="3" max="3" width="37.7109375" style="107" customWidth="1"/>
    <col min="4" max="4" width="38.7109375" style="107" customWidth="1"/>
    <col min="5" max="5" width="21.140625" style="84" customWidth="1"/>
    <col min="6" max="6" width="55.28515625" style="106" customWidth="1"/>
    <col min="7" max="7" width="14.85546875" style="84" customWidth="1"/>
    <col min="8" max="8" width="11.7109375" style="84" bestFit="1" customWidth="1"/>
    <col min="9" max="9" width="13.42578125" style="31" customWidth="1"/>
    <col min="10" max="10" width="12.140625" style="31" customWidth="1"/>
    <col min="11" max="11" width="12" style="31" customWidth="1"/>
    <col min="12" max="12" width="12.5703125" style="31" customWidth="1"/>
    <col min="13" max="13" width="11.7109375" style="84" bestFit="1" customWidth="1"/>
    <col min="14" max="14" width="27" style="84" customWidth="1"/>
    <col min="15" max="16" width="22.7109375" style="84" customWidth="1"/>
    <col min="17" max="17" width="22" style="84" bestFit="1" customWidth="1"/>
    <col min="18" max="18" width="27" style="83" customWidth="1"/>
    <col min="19" max="19" width="23.85546875" style="84" customWidth="1"/>
    <col min="20" max="20" width="14.7109375" style="84" customWidth="1"/>
    <col min="21" max="21" width="11.7109375" style="84" customWidth="1"/>
    <col min="22" max="22" width="19.5703125" style="84" customWidth="1"/>
    <col min="23" max="23" width="14.140625" style="84" customWidth="1"/>
    <col min="24" max="24" width="11.7109375" style="84" customWidth="1"/>
    <col min="25" max="25" width="31" style="83" customWidth="1"/>
    <col min="26" max="26" width="18" style="84" customWidth="1"/>
    <col min="27" max="27" width="18.7109375" style="84" bestFit="1" customWidth="1"/>
    <col min="28" max="28" width="20.85546875" style="84" customWidth="1"/>
    <col min="29" max="29" width="40" style="200" bestFit="1" customWidth="1"/>
    <col min="30" max="30" width="20.5703125" style="84" customWidth="1"/>
    <col min="31" max="31" width="15.85546875" style="84" customWidth="1"/>
    <col min="32" max="16384" width="11.5703125" style="84"/>
  </cols>
  <sheetData>
    <row r="1" spans="1:74" s="83" customFormat="1" ht="15.75" customHeight="1" x14ac:dyDescent="0.2">
      <c r="A1" s="304"/>
      <c r="B1" s="305"/>
      <c r="C1" s="306"/>
      <c r="D1" s="313" t="s">
        <v>0</v>
      </c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5"/>
      <c r="AB1" s="269" t="s">
        <v>634</v>
      </c>
      <c r="AC1" s="269"/>
      <c r="AD1" s="269"/>
    </row>
    <row r="2" spans="1:74" s="83" customFormat="1" ht="15.75" customHeight="1" x14ac:dyDescent="0.2">
      <c r="A2" s="307"/>
      <c r="B2" s="308"/>
      <c r="C2" s="309"/>
      <c r="D2" s="316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8"/>
      <c r="AB2" s="269" t="s">
        <v>635</v>
      </c>
      <c r="AC2" s="269"/>
      <c r="AD2" s="269"/>
    </row>
    <row r="3" spans="1:74" s="83" customFormat="1" ht="15.75" customHeight="1" x14ac:dyDescent="0.2">
      <c r="A3" s="307"/>
      <c r="B3" s="308"/>
      <c r="C3" s="309"/>
      <c r="D3" s="316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8"/>
      <c r="AB3" s="269" t="s">
        <v>636</v>
      </c>
      <c r="AC3" s="269"/>
      <c r="AD3" s="269"/>
    </row>
    <row r="4" spans="1:74" s="83" customFormat="1" ht="15.75" customHeight="1" x14ac:dyDescent="0.2">
      <c r="A4" s="310"/>
      <c r="B4" s="311"/>
      <c r="C4" s="312"/>
      <c r="D4" s="319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1"/>
      <c r="AB4" s="269" t="s">
        <v>637</v>
      </c>
      <c r="AC4" s="269"/>
      <c r="AD4" s="269"/>
    </row>
    <row r="5" spans="1:74" ht="15" x14ac:dyDescent="0.2">
      <c r="A5" s="322" t="s">
        <v>93</v>
      </c>
      <c r="B5" s="322"/>
      <c r="C5" s="322"/>
      <c r="D5" s="260" t="s">
        <v>126</v>
      </c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</row>
    <row r="6" spans="1:74" ht="15" x14ac:dyDescent="0.2">
      <c r="A6" s="322" t="s">
        <v>95</v>
      </c>
      <c r="B6" s="322"/>
      <c r="C6" s="322"/>
      <c r="D6" s="260">
        <v>2021</v>
      </c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</row>
    <row r="7" spans="1:74" ht="15" x14ac:dyDescent="0.2">
      <c r="A7" s="322" t="s">
        <v>60</v>
      </c>
      <c r="B7" s="322"/>
      <c r="C7" s="322"/>
      <c r="D7" s="260" t="s">
        <v>127</v>
      </c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</row>
    <row r="8" spans="1:74" ht="15" x14ac:dyDescent="0.2">
      <c r="A8" s="397" t="s">
        <v>1</v>
      </c>
      <c r="B8" s="397"/>
      <c r="C8" s="397"/>
      <c r="D8" s="259">
        <v>44197</v>
      </c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</row>
    <row r="9" spans="1:74" ht="26.25" customHeight="1" x14ac:dyDescent="0.2">
      <c r="A9" s="261" t="s">
        <v>2</v>
      </c>
      <c r="B9" s="323" t="s">
        <v>3</v>
      </c>
      <c r="C9" s="261" t="s">
        <v>4</v>
      </c>
      <c r="D9" s="261" t="s">
        <v>5</v>
      </c>
      <c r="E9" s="261" t="s">
        <v>6</v>
      </c>
      <c r="F9" s="261" t="s">
        <v>7</v>
      </c>
      <c r="G9" s="261"/>
      <c r="H9" s="261"/>
      <c r="I9" s="262" t="s">
        <v>53</v>
      </c>
      <c r="J9" s="262"/>
      <c r="K9" s="262"/>
      <c r="L9" s="262"/>
      <c r="M9" s="263" t="s">
        <v>8</v>
      </c>
      <c r="N9" s="264" t="s">
        <v>9</v>
      </c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346" t="s">
        <v>10</v>
      </c>
      <c r="AD9" s="266" t="s">
        <v>11</v>
      </c>
      <c r="AE9" s="109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</row>
    <row r="10" spans="1:74" ht="42" customHeight="1" x14ac:dyDescent="0.2">
      <c r="A10" s="261"/>
      <c r="B10" s="324"/>
      <c r="C10" s="261"/>
      <c r="D10" s="261"/>
      <c r="E10" s="261"/>
      <c r="F10" s="3" t="s">
        <v>12</v>
      </c>
      <c r="G10" s="3" t="s">
        <v>63</v>
      </c>
      <c r="H10" s="3" t="s">
        <v>13</v>
      </c>
      <c r="I10" s="4" t="s">
        <v>54</v>
      </c>
      <c r="J10" s="4" t="s">
        <v>55</v>
      </c>
      <c r="K10" s="4" t="s">
        <v>64</v>
      </c>
      <c r="L10" s="4" t="s">
        <v>56</v>
      </c>
      <c r="M10" s="263"/>
      <c r="N10" s="5" t="s">
        <v>65</v>
      </c>
      <c r="O10" s="5" t="s">
        <v>66</v>
      </c>
      <c r="P10" s="5" t="s">
        <v>67</v>
      </c>
      <c r="Q10" s="5" t="s">
        <v>68</v>
      </c>
      <c r="R10" s="5" t="s">
        <v>69</v>
      </c>
      <c r="S10" s="5" t="s">
        <v>70</v>
      </c>
      <c r="T10" s="5" t="s">
        <v>14</v>
      </c>
      <c r="U10" s="5" t="s">
        <v>71</v>
      </c>
      <c r="V10" s="5" t="s">
        <v>72</v>
      </c>
      <c r="W10" s="5" t="s">
        <v>97</v>
      </c>
      <c r="X10" s="5" t="s">
        <v>73</v>
      </c>
      <c r="Y10" s="5" t="s">
        <v>74</v>
      </c>
      <c r="Z10" s="5" t="s">
        <v>75</v>
      </c>
      <c r="AA10" s="5" t="s">
        <v>76</v>
      </c>
      <c r="AB10" s="5" t="s">
        <v>77</v>
      </c>
      <c r="AC10" s="346"/>
      <c r="AD10" s="266"/>
      <c r="AE10" s="109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</row>
    <row r="11" spans="1:74" ht="47.25" customHeight="1" x14ac:dyDescent="0.2">
      <c r="A11" s="386" t="s">
        <v>15</v>
      </c>
      <c r="B11" s="386" t="s">
        <v>128</v>
      </c>
      <c r="C11" s="386" t="s">
        <v>129</v>
      </c>
      <c r="D11" s="388" t="s">
        <v>130</v>
      </c>
      <c r="E11" s="423">
        <v>2020051290051</v>
      </c>
      <c r="F11" s="134" t="s">
        <v>131</v>
      </c>
      <c r="G11" s="132" t="s">
        <v>26</v>
      </c>
      <c r="H11" s="131">
        <v>0.25</v>
      </c>
      <c r="I11" s="9">
        <v>0.25</v>
      </c>
      <c r="J11" s="9">
        <v>0.25</v>
      </c>
      <c r="K11" s="9">
        <v>0.25</v>
      </c>
      <c r="L11" s="9">
        <v>0.25</v>
      </c>
      <c r="M11" s="132">
        <v>31604</v>
      </c>
      <c r="N11" s="133">
        <v>0</v>
      </c>
      <c r="O11" s="133">
        <v>0</v>
      </c>
      <c r="P11" s="133">
        <v>0</v>
      </c>
      <c r="Q11" s="133">
        <v>0</v>
      </c>
      <c r="R11" s="193">
        <v>20000000</v>
      </c>
      <c r="S11" s="133">
        <v>0</v>
      </c>
      <c r="T11" s="133">
        <v>0</v>
      </c>
      <c r="U11" s="133">
        <v>0</v>
      </c>
      <c r="V11" s="133">
        <v>0</v>
      </c>
      <c r="W11" s="133">
        <v>0</v>
      </c>
      <c r="X11" s="133">
        <v>0</v>
      </c>
      <c r="Y11" s="193">
        <v>0</v>
      </c>
      <c r="Z11" s="133">
        <v>0</v>
      </c>
      <c r="AA11" s="133">
        <v>0</v>
      </c>
      <c r="AB11" s="133">
        <v>0</v>
      </c>
      <c r="AC11" s="194" t="s">
        <v>132</v>
      </c>
      <c r="AD11" s="10"/>
      <c r="AE11" s="112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</row>
    <row r="12" spans="1:74" ht="47.25" customHeight="1" x14ac:dyDescent="0.2">
      <c r="A12" s="375"/>
      <c r="B12" s="375"/>
      <c r="C12" s="375"/>
      <c r="D12" s="389" t="s">
        <v>130</v>
      </c>
      <c r="E12" s="392"/>
      <c r="F12" s="134" t="s">
        <v>133</v>
      </c>
      <c r="G12" s="132" t="s">
        <v>19</v>
      </c>
      <c r="H12" s="132">
        <v>1</v>
      </c>
      <c r="I12" s="9">
        <v>0.25</v>
      </c>
      <c r="J12" s="9">
        <v>0.25</v>
      </c>
      <c r="K12" s="9">
        <v>0.25</v>
      </c>
      <c r="L12" s="9">
        <v>0.25</v>
      </c>
      <c r="M12" s="132">
        <v>31604</v>
      </c>
      <c r="N12" s="133">
        <v>0</v>
      </c>
      <c r="O12" s="133">
        <v>0</v>
      </c>
      <c r="P12" s="133">
        <v>0</v>
      </c>
      <c r="Q12" s="133">
        <v>0</v>
      </c>
      <c r="R12" s="193">
        <v>80000000</v>
      </c>
      <c r="S12" s="133">
        <v>0</v>
      </c>
      <c r="T12" s="133">
        <v>0</v>
      </c>
      <c r="U12" s="133">
        <v>0</v>
      </c>
      <c r="V12" s="133">
        <v>0</v>
      </c>
      <c r="W12" s="133">
        <v>0</v>
      </c>
      <c r="X12" s="133">
        <v>0</v>
      </c>
      <c r="Y12" s="193">
        <v>0</v>
      </c>
      <c r="Z12" s="133">
        <v>0</v>
      </c>
      <c r="AA12" s="133">
        <v>0</v>
      </c>
      <c r="AB12" s="133">
        <v>0</v>
      </c>
      <c r="AC12" s="194" t="s">
        <v>132</v>
      </c>
      <c r="AD12" s="10"/>
      <c r="AE12" s="112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</row>
    <row r="13" spans="1:74" ht="47.25" customHeight="1" x14ac:dyDescent="0.2">
      <c r="A13" s="375"/>
      <c r="B13" s="375"/>
      <c r="C13" s="375"/>
      <c r="D13" s="389" t="s">
        <v>130</v>
      </c>
      <c r="E13" s="392"/>
      <c r="F13" s="134" t="s">
        <v>134</v>
      </c>
      <c r="G13" s="132" t="s">
        <v>19</v>
      </c>
      <c r="H13" s="132">
        <v>14</v>
      </c>
      <c r="I13" s="9">
        <v>0.22</v>
      </c>
      <c r="J13" s="9">
        <v>0.22</v>
      </c>
      <c r="K13" s="9">
        <v>0.28000000000000003</v>
      </c>
      <c r="L13" s="9">
        <v>0.28000000000000003</v>
      </c>
      <c r="M13" s="132">
        <v>31604</v>
      </c>
      <c r="N13" s="133">
        <v>0</v>
      </c>
      <c r="O13" s="133">
        <v>0</v>
      </c>
      <c r="P13" s="133">
        <v>0</v>
      </c>
      <c r="Q13" s="133">
        <v>0</v>
      </c>
      <c r="R13" s="193">
        <v>40000000</v>
      </c>
      <c r="S13" s="133">
        <v>0</v>
      </c>
      <c r="T13" s="133">
        <v>0</v>
      </c>
      <c r="U13" s="133">
        <v>0</v>
      </c>
      <c r="V13" s="133">
        <v>0</v>
      </c>
      <c r="W13" s="133">
        <v>0</v>
      </c>
      <c r="X13" s="133">
        <v>0</v>
      </c>
      <c r="Y13" s="193">
        <v>0</v>
      </c>
      <c r="Z13" s="133">
        <v>0</v>
      </c>
      <c r="AA13" s="133">
        <v>0</v>
      </c>
      <c r="AB13" s="133">
        <v>0</v>
      </c>
      <c r="AC13" s="194" t="s">
        <v>132</v>
      </c>
      <c r="AD13" s="10"/>
      <c r="AE13" s="112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</row>
    <row r="14" spans="1:74" ht="71.25" x14ac:dyDescent="0.2">
      <c r="A14" s="375"/>
      <c r="B14" s="375"/>
      <c r="C14" s="375"/>
      <c r="D14" s="389" t="s">
        <v>130</v>
      </c>
      <c r="E14" s="392"/>
      <c r="F14" s="134" t="s">
        <v>135</v>
      </c>
      <c r="G14" s="132" t="s">
        <v>19</v>
      </c>
      <c r="H14" s="132">
        <v>1</v>
      </c>
      <c r="I14" s="9">
        <v>0.25</v>
      </c>
      <c r="J14" s="9">
        <v>0.25</v>
      </c>
      <c r="K14" s="9">
        <v>0.25</v>
      </c>
      <c r="L14" s="9">
        <v>0.25</v>
      </c>
      <c r="M14" s="132">
        <v>31604</v>
      </c>
      <c r="N14" s="133">
        <v>0</v>
      </c>
      <c r="O14" s="133">
        <v>0</v>
      </c>
      <c r="P14" s="133">
        <v>0</v>
      </c>
      <c r="Q14" s="133">
        <v>0</v>
      </c>
      <c r="R14" s="193">
        <v>129959879</v>
      </c>
      <c r="S14" s="133">
        <v>0</v>
      </c>
      <c r="T14" s="133">
        <v>0</v>
      </c>
      <c r="U14" s="133">
        <v>0</v>
      </c>
      <c r="V14" s="133">
        <v>0</v>
      </c>
      <c r="W14" s="133">
        <v>0</v>
      </c>
      <c r="X14" s="133">
        <v>0</v>
      </c>
      <c r="Y14" s="193">
        <v>0</v>
      </c>
      <c r="Z14" s="133">
        <v>0</v>
      </c>
      <c r="AA14" s="133">
        <v>0</v>
      </c>
      <c r="AB14" s="133">
        <v>0</v>
      </c>
      <c r="AC14" s="194" t="s">
        <v>132</v>
      </c>
      <c r="AD14" s="10"/>
      <c r="AE14" s="112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</row>
    <row r="15" spans="1:74" ht="28.5" x14ac:dyDescent="0.2">
      <c r="A15" s="375"/>
      <c r="B15" s="376"/>
      <c r="C15" s="376"/>
      <c r="D15" s="390" t="s">
        <v>130</v>
      </c>
      <c r="E15" s="414"/>
      <c r="F15" s="134" t="s">
        <v>136</v>
      </c>
      <c r="G15" s="132" t="s">
        <v>19</v>
      </c>
      <c r="H15" s="132">
        <v>1</v>
      </c>
      <c r="I15" s="9">
        <v>0.25</v>
      </c>
      <c r="J15" s="9">
        <v>0.25</v>
      </c>
      <c r="K15" s="9">
        <v>0.25</v>
      </c>
      <c r="L15" s="9">
        <v>0.25</v>
      </c>
      <c r="M15" s="132">
        <v>31604</v>
      </c>
      <c r="N15" s="133">
        <v>0</v>
      </c>
      <c r="O15" s="133">
        <v>0</v>
      </c>
      <c r="P15" s="133">
        <v>0</v>
      </c>
      <c r="Q15" s="133">
        <v>0</v>
      </c>
      <c r="R15" s="193">
        <v>0</v>
      </c>
      <c r="S15" s="133">
        <v>0</v>
      </c>
      <c r="T15" s="133">
        <v>0</v>
      </c>
      <c r="U15" s="133">
        <v>0</v>
      </c>
      <c r="V15" s="133">
        <v>0</v>
      </c>
      <c r="W15" s="133">
        <v>0</v>
      </c>
      <c r="X15" s="133">
        <v>0</v>
      </c>
      <c r="Y15" s="193">
        <v>0</v>
      </c>
      <c r="Z15" s="133">
        <v>0</v>
      </c>
      <c r="AA15" s="133">
        <v>0</v>
      </c>
      <c r="AB15" s="133">
        <v>0</v>
      </c>
      <c r="AC15" s="194" t="s">
        <v>132</v>
      </c>
      <c r="AD15" s="10"/>
      <c r="AE15" s="112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</row>
    <row r="16" spans="1:74" ht="57" x14ac:dyDescent="0.2">
      <c r="A16" s="375"/>
      <c r="B16" s="132" t="s">
        <v>137</v>
      </c>
      <c r="C16" s="132" t="s">
        <v>138</v>
      </c>
      <c r="D16" s="137" t="s">
        <v>139</v>
      </c>
      <c r="E16" s="138">
        <v>2020051290052</v>
      </c>
      <c r="F16" s="134" t="s">
        <v>140</v>
      </c>
      <c r="G16" s="132" t="s">
        <v>19</v>
      </c>
      <c r="H16" s="132">
        <v>2</v>
      </c>
      <c r="I16" s="9">
        <v>0.1</v>
      </c>
      <c r="J16" s="9">
        <v>0.3</v>
      </c>
      <c r="K16" s="9">
        <v>0.3</v>
      </c>
      <c r="L16" s="9">
        <v>0.3</v>
      </c>
      <c r="M16" s="132">
        <v>31603</v>
      </c>
      <c r="N16" s="133">
        <v>0</v>
      </c>
      <c r="O16" s="133">
        <v>0</v>
      </c>
      <c r="P16" s="133">
        <v>0</v>
      </c>
      <c r="Q16" s="133">
        <v>0</v>
      </c>
      <c r="R16" s="193">
        <v>10000000</v>
      </c>
      <c r="S16" s="133">
        <v>0</v>
      </c>
      <c r="T16" s="133">
        <v>0</v>
      </c>
      <c r="U16" s="133">
        <v>0</v>
      </c>
      <c r="V16" s="133">
        <v>0</v>
      </c>
      <c r="W16" s="133">
        <v>0</v>
      </c>
      <c r="X16" s="133">
        <v>0</v>
      </c>
      <c r="Y16" s="193">
        <v>0</v>
      </c>
      <c r="Z16" s="133">
        <v>0</v>
      </c>
      <c r="AA16" s="133">
        <v>0</v>
      </c>
      <c r="AB16" s="133">
        <v>0</v>
      </c>
      <c r="AC16" s="194"/>
      <c r="AD16" s="10"/>
      <c r="AE16" s="112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</row>
    <row r="17" spans="1:74" ht="71.25" x14ac:dyDescent="0.2">
      <c r="A17" s="376"/>
      <c r="B17" s="132" t="s">
        <v>141</v>
      </c>
      <c r="C17" s="132" t="s">
        <v>142</v>
      </c>
      <c r="D17" s="137" t="s">
        <v>143</v>
      </c>
      <c r="E17" s="138">
        <v>2020051290036</v>
      </c>
      <c r="F17" s="134" t="s">
        <v>144</v>
      </c>
      <c r="G17" s="132" t="s">
        <v>19</v>
      </c>
      <c r="H17" s="132">
        <v>1</v>
      </c>
      <c r="I17" s="188">
        <v>0</v>
      </c>
      <c r="J17" s="188">
        <v>0.2</v>
      </c>
      <c r="K17" s="188">
        <v>0.4</v>
      </c>
      <c r="L17" s="188">
        <v>0.4</v>
      </c>
      <c r="M17" s="132">
        <v>31603</v>
      </c>
      <c r="N17" s="133">
        <v>0</v>
      </c>
      <c r="O17" s="133">
        <v>0</v>
      </c>
      <c r="P17" s="133">
        <v>0</v>
      </c>
      <c r="Q17" s="133">
        <v>0</v>
      </c>
      <c r="R17" s="193">
        <v>10000000</v>
      </c>
      <c r="S17" s="133">
        <v>0</v>
      </c>
      <c r="T17" s="133">
        <v>0</v>
      </c>
      <c r="U17" s="133">
        <v>0</v>
      </c>
      <c r="V17" s="133">
        <v>0</v>
      </c>
      <c r="W17" s="133">
        <v>0</v>
      </c>
      <c r="X17" s="133">
        <v>0</v>
      </c>
      <c r="Y17" s="193">
        <v>0</v>
      </c>
      <c r="Z17" s="133">
        <v>0</v>
      </c>
      <c r="AA17" s="133">
        <v>0</v>
      </c>
      <c r="AB17" s="133">
        <v>0</v>
      </c>
      <c r="AC17" s="194"/>
      <c r="AD17" s="10"/>
      <c r="AE17" s="112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</row>
    <row r="18" spans="1:74" ht="47.25" customHeight="1" x14ac:dyDescent="0.2">
      <c r="A18" s="374" t="s">
        <v>145</v>
      </c>
      <c r="B18" s="374" t="s">
        <v>146</v>
      </c>
      <c r="C18" s="374" t="s">
        <v>147</v>
      </c>
      <c r="D18" s="427" t="s">
        <v>148</v>
      </c>
      <c r="E18" s="391">
        <v>2020051290050</v>
      </c>
      <c r="F18" s="371" t="s">
        <v>149</v>
      </c>
      <c r="G18" s="132" t="s">
        <v>19</v>
      </c>
      <c r="H18" s="132">
        <v>4</v>
      </c>
      <c r="I18" s="188">
        <v>0.25</v>
      </c>
      <c r="J18" s="188">
        <v>0.25</v>
      </c>
      <c r="K18" s="188">
        <v>0.25</v>
      </c>
      <c r="L18" s="188">
        <v>0.25</v>
      </c>
      <c r="M18" s="132">
        <v>30801</v>
      </c>
      <c r="N18" s="133">
        <v>0</v>
      </c>
      <c r="O18" s="133">
        <v>0</v>
      </c>
      <c r="P18" s="133">
        <v>0</v>
      </c>
      <c r="Q18" s="133">
        <v>0</v>
      </c>
      <c r="R18" s="193">
        <v>20000000</v>
      </c>
      <c r="S18" s="133">
        <v>0</v>
      </c>
      <c r="T18" s="133">
        <v>0</v>
      </c>
      <c r="U18" s="133">
        <v>0</v>
      </c>
      <c r="V18" s="133">
        <v>0</v>
      </c>
      <c r="W18" s="133">
        <v>0</v>
      </c>
      <c r="X18" s="133">
        <v>0</v>
      </c>
      <c r="Y18" s="193">
        <v>0</v>
      </c>
      <c r="Z18" s="133">
        <v>0</v>
      </c>
      <c r="AA18" s="133">
        <v>0</v>
      </c>
      <c r="AB18" s="133">
        <v>0</v>
      </c>
      <c r="AC18" s="194"/>
      <c r="AD18" s="10"/>
      <c r="AE18" s="112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</row>
    <row r="19" spans="1:74" ht="47.25" customHeight="1" x14ac:dyDescent="0.2">
      <c r="A19" s="375"/>
      <c r="B19" s="375"/>
      <c r="C19" s="375"/>
      <c r="D19" s="389" t="s">
        <v>148</v>
      </c>
      <c r="E19" s="392"/>
      <c r="F19" s="373"/>
      <c r="G19" s="132" t="s">
        <v>19</v>
      </c>
      <c r="H19" s="132">
        <v>4</v>
      </c>
      <c r="I19" s="188">
        <v>0.25</v>
      </c>
      <c r="J19" s="188">
        <v>0.25</v>
      </c>
      <c r="K19" s="188">
        <v>0.25</v>
      </c>
      <c r="L19" s="188">
        <v>0.25</v>
      </c>
      <c r="M19" s="132">
        <v>50801</v>
      </c>
      <c r="N19" s="133">
        <v>0</v>
      </c>
      <c r="O19" s="133">
        <v>0</v>
      </c>
      <c r="P19" s="133">
        <v>0</v>
      </c>
      <c r="Q19" s="133">
        <v>0</v>
      </c>
      <c r="R19" s="193">
        <v>0</v>
      </c>
      <c r="S19" s="133">
        <v>0</v>
      </c>
      <c r="T19" s="133">
        <v>0</v>
      </c>
      <c r="U19" s="133">
        <v>0</v>
      </c>
      <c r="V19" s="133">
        <v>0</v>
      </c>
      <c r="W19" s="133">
        <v>0</v>
      </c>
      <c r="X19" s="133">
        <v>0</v>
      </c>
      <c r="Y19" s="193">
        <v>0</v>
      </c>
      <c r="Z19" s="133">
        <v>0</v>
      </c>
      <c r="AA19" s="133">
        <v>0</v>
      </c>
      <c r="AB19" s="133">
        <v>0</v>
      </c>
      <c r="AC19" s="194"/>
      <c r="AD19" s="10"/>
      <c r="AE19" s="112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</row>
    <row r="20" spans="1:74" ht="47.25" customHeight="1" x14ac:dyDescent="0.2">
      <c r="A20" s="375"/>
      <c r="B20" s="375"/>
      <c r="C20" s="376"/>
      <c r="D20" s="389" t="s">
        <v>148</v>
      </c>
      <c r="E20" s="392"/>
      <c r="F20" s="134" t="s">
        <v>150</v>
      </c>
      <c r="G20" s="132" t="s">
        <v>26</v>
      </c>
      <c r="H20" s="131">
        <v>0.25</v>
      </c>
      <c r="I20" s="188">
        <v>0.25</v>
      </c>
      <c r="J20" s="188">
        <v>0.25</v>
      </c>
      <c r="K20" s="188">
        <v>0.25</v>
      </c>
      <c r="L20" s="188">
        <v>0.25</v>
      </c>
      <c r="M20" s="132">
        <v>30801</v>
      </c>
      <c r="N20" s="133">
        <v>0</v>
      </c>
      <c r="O20" s="133">
        <v>0</v>
      </c>
      <c r="P20" s="133">
        <v>0</v>
      </c>
      <c r="Q20" s="133">
        <v>0</v>
      </c>
      <c r="R20" s="193">
        <v>20000000</v>
      </c>
      <c r="S20" s="133">
        <v>0</v>
      </c>
      <c r="T20" s="133">
        <v>0</v>
      </c>
      <c r="U20" s="133">
        <v>0</v>
      </c>
      <c r="V20" s="133">
        <v>0</v>
      </c>
      <c r="W20" s="133">
        <v>0</v>
      </c>
      <c r="X20" s="133">
        <v>0</v>
      </c>
      <c r="Y20" s="193">
        <v>0</v>
      </c>
      <c r="Z20" s="133">
        <v>0</v>
      </c>
      <c r="AA20" s="133">
        <v>0</v>
      </c>
      <c r="AB20" s="133">
        <v>0</v>
      </c>
      <c r="AC20" s="194"/>
      <c r="AD20" s="10"/>
      <c r="AE20" s="112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</row>
    <row r="21" spans="1:74" ht="47.25" customHeight="1" x14ac:dyDescent="0.2">
      <c r="A21" s="375"/>
      <c r="B21" s="375"/>
      <c r="C21" s="374" t="s">
        <v>151</v>
      </c>
      <c r="D21" s="389" t="s">
        <v>148</v>
      </c>
      <c r="E21" s="392"/>
      <c r="F21" s="371" t="s">
        <v>152</v>
      </c>
      <c r="G21" s="374" t="s">
        <v>19</v>
      </c>
      <c r="H21" s="374">
        <v>50</v>
      </c>
      <c r="I21" s="455">
        <v>0.1</v>
      </c>
      <c r="J21" s="455">
        <v>0.3</v>
      </c>
      <c r="K21" s="455">
        <v>0.3</v>
      </c>
      <c r="L21" s="455">
        <v>0.3</v>
      </c>
      <c r="M21" s="132">
        <v>50801</v>
      </c>
      <c r="N21" s="133">
        <v>0</v>
      </c>
      <c r="O21" s="133">
        <v>0</v>
      </c>
      <c r="P21" s="133">
        <v>0</v>
      </c>
      <c r="Q21" s="133">
        <v>0</v>
      </c>
      <c r="R21" s="193">
        <v>0</v>
      </c>
      <c r="S21" s="133">
        <v>0</v>
      </c>
      <c r="T21" s="133">
        <v>0</v>
      </c>
      <c r="U21" s="133">
        <v>0</v>
      </c>
      <c r="V21" s="133">
        <v>0</v>
      </c>
      <c r="W21" s="133">
        <v>0</v>
      </c>
      <c r="X21" s="133">
        <v>0</v>
      </c>
      <c r="Y21" s="193">
        <v>0</v>
      </c>
      <c r="Z21" s="133">
        <v>0</v>
      </c>
      <c r="AA21" s="133">
        <v>0</v>
      </c>
      <c r="AB21" s="133">
        <v>0</v>
      </c>
      <c r="AC21" s="194"/>
      <c r="AD21" s="10"/>
      <c r="AE21" s="112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</row>
    <row r="22" spans="1:74" ht="47.25" customHeight="1" x14ac:dyDescent="0.2">
      <c r="A22" s="375"/>
      <c r="B22" s="375"/>
      <c r="C22" s="375"/>
      <c r="D22" s="389"/>
      <c r="E22" s="392"/>
      <c r="F22" s="372"/>
      <c r="G22" s="375"/>
      <c r="H22" s="375"/>
      <c r="I22" s="456"/>
      <c r="J22" s="456"/>
      <c r="K22" s="456"/>
      <c r="L22" s="456"/>
      <c r="M22" s="132"/>
      <c r="N22" s="133">
        <v>0</v>
      </c>
      <c r="O22" s="133">
        <v>0</v>
      </c>
      <c r="P22" s="133">
        <v>0</v>
      </c>
      <c r="Q22" s="133">
        <v>565000000</v>
      </c>
      <c r="R22" s="193">
        <v>0</v>
      </c>
      <c r="S22" s="133"/>
      <c r="T22" s="133"/>
      <c r="U22" s="133"/>
      <c r="V22" s="133"/>
      <c r="W22" s="133"/>
      <c r="X22" s="133"/>
      <c r="Y22" s="193"/>
      <c r="Z22" s="133"/>
      <c r="AA22" s="133"/>
      <c r="AB22" s="133"/>
      <c r="AC22" s="194"/>
      <c r="AD22" s="10"/>
      <c r="AE22" s="112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</row>
    <row r="23" spans="1:74" ht="47.25" customHeight="1" x14ac:dyDescent="0.2">
      <c r="A23" s="375"/>
      <c r="B23" s="375"/>
      <c r="C23" s="375"/>
      <c r="D23" s="389" t="s">
        <v>148</v>
      </c>
      <c r="E23" s="392"/>
      <c r="F23" s="373"/>
      <c r="G23" s="376" t="s">
        <v>19</v>
      </c>
      <c r="H23" s="376">
        <v>50</v>
      </c>
      <c r="I23" s="457"/>
      <c r="J23" s="457">
        <v>0.3</v>
      </c>
      <c r="K23" s="457">
        <v>0.3</v>
      </c>
      <c r="L23" s="457">
        <v>0.3</v>
      </c>
      <c r="M23" s="132">
        <v>30801</v>
      </c>
      <c r="N23" s="133">
        <v>0</v>
      </c>
      <c r="O23" s="133">
        <v>0</v>
      </c>
      <c r="P23" s="133">
        <v>0</v>
      </c>
      <c r="Q23" s="133">
        <v>0</v>
      </c>
      <c r="R23" s="193">
        <v>130272412</v>
      </c>
      <c r="S23" s="133">
        <v>0</v>
      </c>
      <c r="T23" s="133">
        <v>0</v>
      </c>
      <c r="U23" s="133">
        <v>0</v>
      </c>
      <c r="V23" s="133">
        <v>0</v>
      </c>
      <c r="W23" s="133">
        <v>0</v>
      </c>
      <c r="X23" s="133">
        <v>0</v>
      </c>
      <c r="Y23" s="193">
        <v>0</v>
      </c>
      <c r="Z23" s="133">
        <v>0</v>
      </c>
      <c r="AA23" s="133">
        <v>0</v>
      </c>
      <c r="AB23" s="133">
        <v>0</v>
      </c>
      <c r="AC23" s="194"/>
      <c r="AD23" s="10"/>
      <c r="AE23" s="112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</row>
    <row r="24" spans="1:74" ht="47.25" customHeight="1" x14ac:dyDescent="0.2">
      <c r="A24" s="375"/>
      <c r="B24" s="375"/>
      <c r="C24" s="375"/>
      <c r="D24" s="389" t="s">
        <v>148</v>
      </c>
      <c r="E24" s="392"/>
      <c r="F24" s="371" t="s">
        <v>153</v>
      </c>
      <c r="G24" s="374" t="s">
        <v>19</v>
      </c>
      <c r="H24" s="374">
        <v>1</v>
      </c>
      <c r="I24" s="455">
        <v>0.25</v>
      </c>
      <c r="J24" s="455">
        <v>0.25</v>
      </c>
      <c r="K24" s="455">
        <v>0.25</v>
      </c>
      <c r="L24" s="455">
        <v>0.25</v>
      </c>
      <c r="M24" s="132">
        <v>50801</v>
      </c>
      <c r="N24" s="133">
        <v>0</v>
      </c>
      <c r="O24" s="133">
        <v>0</v>
      </c>
      <c r="P24" s="133">
        <v>0</v>
      </c>
      <c r="Q24" s="133">
        <v>0</v>
      </c>
      <c r="R24" s="193">
        <v>0</v>
      </c>
      <c r="S24" s="133">
        <v>0</v>
      </c>
      <c r="T24" s="133">
        <v>0</v>
      </c>
      <c r="U24" s="133">
        <v>0</v>
      </c>
      <c r="V24" s="133">
        <v>0</v>
      </c>
      <c r="W24" s="133">
        <v>0</v>
      </c>
      <c r="X24" s="133">
        <v>0</v>
      </c>
      <c r="Y24" s="193">
        <v>34000000</v>
      </c>
      <c r="Z24" s="133">
        <v>0</v>
      </c>
      <c r="AA24" s="133">
        <v>0</v>
      </c>
      <c r="AB24" s="133">
        <v>0</v>
      </c>
      <c r="AC24" s="194"/>
      <c r="AD24" s="10"/>
      <c r="AE24" s="112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</row>
    <row r="25" spans="1:74" ht="47.25" customHeight="1" x14ac:dyDescent="0.2">
      <c r="A25" s="375"/>
      <c r="B25" s="375"/>
      <c r="C25" s="376"/>
      <c r="D25" s="389" t="s">
        <v>148</v>
      </c>
      <c r="E25" s="392"/>
      <c r="F25" s="373"/>
      <c r="G25" s="376" t="s">
        <v>19</v>
      </c>
      <c r="H25" s="376">
        <v>1</v>
      </c>
      <c r="I25" s="457"/>
      <c r="J25" s="457">
        <v>0.25</v>
      </c>
      <c r="K25" s="457">
        <v>0.25</v>
      </c>
      <c r="L25" s="457">
        <v>0.25</v>
      </c>
      <c r="M25" s="132">
        <v>30801</v>
      </c>
      <c r="N25" s="133">
        <v>0</v>
      </c>
      <c r="O25" s="133">
        <v>0</v>
      </c>
      <c r="P25" s="133">
        <v>0</v>
      </c>
      <c r="Q25" s="133">
        <v>0</v>
      </c>
      <c r="R25" s="193">
        <v>0</v>
      </c>
      <c r="S25" s="133">
        <v>0</v>
      </c>
      <c r="T25" s="133">
        <v>0</v>
      </c>
      <c r="U25" s="133">
        <v>0</v>
      </c>
      <c r="V25" s="133">
        <v>0</v>
      </c>
      <c r="W25" s="133">
        <v>0</v>
      </c>
      <c r="X25" s="133">
        <v>0</v>
      </c>
      <c r="Y25" s="193">
        <v>0</v>
      </c>
      <c r="Z25" s="133">
        <v>0</v>
      </c>
      <c r="AA25" s="133">
        <v>0</v>
      </c>
      <c r="AB25" s="133">
        <v>0</v>
      </c>
      <c r="AC25" s="194"/>
      <c r="AD25" s="10"/>
      <c r="AE25" s="112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</row>
    <row r="26" spans="1:74" ht="47.25" customHeight="1" x14ac:dyDescent="0.2">
      <c r="A26" s="375"/>
      <c r="B26" s="375"/>
      <c r="C26" s="374" t="s">
        <v>154</v>
      </c>
      <c r="D26" s="389" t="s">
        <v>148</v>
      </c>
      <c r="E26" s="392"/>
      <c r="F26" s="134" t="s">
        <v>155</v>
      </c>
      <c r="G26" s="132" t="s">
        <v>19</v>
      </c>
      <c r="H26" s="132">
        <v>1</v>
      </c>
      <c r="I26" s="188">
        <v>0.1</v>
      </c>
      <c r="J26" s="188">
        <v>0.2</v>
      </c>
      <c r="K26" s="188">
        <v>0.35</v>
      </c>
      <c r="L26" s="188">
        <v>0.35</v>
      </c>
      <c r="M26" s="132">
        <v>30801</v>
      </c>
      <c r="N26" s="133">
        <v>0</v>
      </c>
      <c r="O26" s="133">
        <v>0</v>
      </c>
      <c r="P26" s="133">
        <v>0</v>
      </c>
      <c r="Q26" s="133">
        <v>0</v>
      </c>
      <c r="R26" s="193">
        <v>7500000</v>
      </c>
      <c r="S26" s="133">
        <v>0</v>
      </c>
      <c r="T26" s="133">
        <v>0</v>
      </c>
      <c r="U26" s="133">
        <v>0</v>
      </c>
      <c r="V26" s="133">
        <v>0</v>
      </c>
      <c r="W26" s="133">
        <v>0</v>
      </c>
      <c r="X26" s="133">
        <v>0</v>
      </c>
      <c r="Y26" s="193">
        <v>0</v>
      </c>
      <c r="Z26" s="133">
        <v>0</v>
      </c>
      <c r="AA26" s="133">
        <v>0</v>
      </c>
      <c r="AB26" s="133">
        <v>0</v>
      </c>
      <c r="AC26" s="194"/>
      <c r="AD26" s="10"/>
      <c r="AE26" s="112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</row>
    <row r="27" spans="1:74" ht="47.25" customHeight="1" x14ac:dyDescent="0.2">
      <c r="A27" s="375"/>
      <c r="B27" s="375"/>
      <c r="C27" s="376"/>
      <c r="D27" s="389" t="s">
        <v>148</v>
      </c>
      <c r="E27" s="392"/>
      <c r="F27" s="134" t="s">
        <v>156</v>
      </c>
      <c r="G27" s="132" t="s">
        <v>19</v>
      </c>
      <c r="H27" s="132">
        <v>1</v>
      </c>
      <c r="I27" s="188">
        <v>0</v>
      </c>
      <c r="J27" s="188">
        <v>0.5</v>
      </c>
      <c r="K27" s="188">
        <v>0</v>
      </c>
      <c r="L27" s="188">
        <v>0.5</v>
      </c>
      <c r="M27" s="132">
        <v>30801</v>
      </c>
      <c r="N27" s="133">
        <v>0</v>
      </c>
      <c r="O27" s="133">
        <v>0</v>
      </c>
      <c r="P27" s="133">
        <v>0</v>
      </c>
      <c r="Q27" s="133">
        <v>0</v>
      </c>
      <c r="R27" s="193">
        <v>2500000</v>
      </c>
      <c r="S27" s="133">
        <v>0</v>
      </c>
      <c r="T27" s="133">
        <v>0</v>
      </c>
      <c r="U27" s="133">
        <v>0</v>
      </c>
      <c r="V27" s="133">
        <v>0</v>
      </c>
      <c r="W27" s="133">
        <v>0</v>
      </c>
      <c r="X27" s="133">
        <v>0</v>
      </c>
      <c r="Y27" s="193">
        <v>0</v>
      </c>
      <c r="Z27" s="133">
        <v>0</v>
      </c>
      <c r="AA27" s="133">
        <v>0</v>
      </c>
      <c r="AB27" s="133">
        <v>0</v>
      </c>
      <c r="AC27" s="194"/>
      <c r="AD27" s="10"/>
      <c r="AE27" s="112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</row>
    <row r="28" spans="1:74" ht="47.25" customHeight="1" x14ac:dyDescent="0.2">
      <c r="A28" s="375"/>
      <c r="B28" s="375"/>
      <c r="C28" s="374" t="s">
        <v>157</v>
      </c>
      <c r="D28" s="389" t="s">
        <v>148</v>
      </c>
      <c r="E28" s="392"/>
      <c r="F28" s="134" t="s">
        <v>158</v>
      </c>
      <c r="G28" s="132" t="s">
        <v>19</v>
      </c>
      <c r="H28" s="132">
        <v>1</v>
      </c>
      <c r="I28" s="188">
        <v>0.25</v>
      </c>
      <c r="J28" s="188">
        <v>0.25</v>
      </c>
      <c r="K28" s="188">
        <v>0.25</v>
      </c>
      <c r="L28" s="188">
        <v>0.25</v>
      </c>
      <c r="M28" s="132">
        <v>30801</v>
      </c>
      <c r="N28" s="133">
        <v>0</v>
      </c>
      <c r="O28" s="133">
        <v>0</v>
      </c>
      <c r="P28" s="133">
        <v>0</v>
      </c>
      <c r="Q28" s="133">
        <v>0</v>
      </c>
      <c r="R28" s="193">
        <v>19500000</v>
      </c>
      <c r="S28" s="133">
        <v>0</v>
      </c>
      <c r="T28" s="133">
        <v>0</v>
      </c>
      <c r="U28" s="133">
        <v>0</v>
      </c>
      <c r="V28" s="133">
        <v>0</v>
      </c>
      <c r="W28" s="133">
        <v>0</v>
      </c>
      <c r="X28" s="133">
        <v>0</v>
      </c>
      <c r="Y28" s="193">
        <v>0</v>
      </c>
      <c r="Z28" s="133">
        <v>0</v>
      </c>
      <c r="AA28" s="133">
        <v>0</v>
      </c>
      <c r="AB28" s="133">
        <v>0</v>
      </c>
      <c r="AC28" s="194"/>
      <c r="AD28" s="10"/>
      <c r="AE28" s="112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</row>
    <row r="29" spans="1:74" ht="47.25" customHeight="1" x14ac:dyDescent="0.2">
      <c r="A29" s="375"/>
      <c r="B29" s="376"/>
      <c r="C29" s="376"/>
      <c r="D29" s="390" t="s">
        <v>148</v>
      </c>
      <c r="E29" s="414"/>
      <c r="F29" s="134" t="s">
        <v>159</v>
      </c>
      <c r="G29" s="132" t="s">
        <v>19</v>
      </c>
      <c r="H29" s="132">
        <v>1</v>
      </c>
      <c r="I29" s="9">
        <v>0.1</v>
      </c>
      <c r="J29" s="9">
        <v>0.3</v>
      </c>
      <c r="K29" s="9">
        <v>0.3</v>
      </c>
      <c r="L29" s="9">
        <v>0.3</v>
      </c>
      <c r="M29" s="132">
        <v>30801</v>
      </c>
      <c r="N29" s="133">
        <v>0</v>
      </c>
      <c r="O29" s="133">
        <v>0</v>
      </c>
      <c r="P29" s="133">
        <v>0</v>
      </c>
      <c r="Q29" s="133">
        <v>0</v>
      </c>
      <c r="R29" s="193">
        <v>19500000</v>
      </c>
      <c r="S29" s="133">
        <v>0</v>
      </c>
      <c r="T29" s="133">
        <v>0</v>
      </c>
      <c r="U29" s="133">
        <v>0</v>
      </c>
      <c r="V29" s="133">
        <v>0</v>
      </c>
      <c r="W29" s="133">
        <v>0</v>
      </c>
      <c r="X29" s="133">
        <v>0</v>
      </c>
      <c r="Y29" s="193">
        <v>0</v>
      </c>
      <c r="Z29" s="133">
        <v>0</v>
      </c>
      <c r="AA29" s="133">
        <v>0</v>
      </c>
      <c r="AB29" s="133">
        <v>0</v>
      </c>
      <c r="AC29" s="194"/>
      <c r="AD29" s="10"/>
      <c r="AE29" s="112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</row>
    <row r="30" spans="1:74" ht="47.25" customHeight="1" x14ac:dyDescent="0.2">
      <c r="A30" s="375"/>
      <c r="B30" s="374" t="s">
        <v>160</v>
      </c>
      <c r="C30" s="374" t="s">
        <v>161</v>
      </c>
      <c r="D30" s="427" t="s">
        <v>162</v>
      </c>
      <c r="E30" s="391">
        <v>2020051290034</v>
      </c>
      <c r="F30" s="134" t="s">
        <v>163</v>
      </c>
      <c r="G30" s="132" t="s">
        <v>122</v>
      </c>
      <c r="H30" s="131">
        <v>0.25</v>
      </c>
      <c r="I30" s="188">
        <v>0.25</v>
      </c>
      <c r="J30" s="188">
        <v>0.25</v>
      </c>
      <c r="K30" s="188">
        <v>0.25</v>
      </c>
      <c r="L30" s="188">
        <v>0.25</v>
      </c>
      <c r="M30" s="132">
        <v>51301</v>
      </c>
      <c r="N30" s="133">
        <v>0</v>
      </c>
      <c r="O30" s="133">
        <v>0</v>
      </c>
      <c r="P30" s="133">
        <v>0</v>
      </c>
      <c r="Q30" s="133">
        <v>0</v>
      </c>
      <c r="R30" s="193">
        <v>0</v>
      </c>
      <c r="S30" s="133">
        <v>0</v>
      </c>
      <c r="T30" s="133">
        <v>0</v>
      </c>
      <c r="U30" s="133">
        <v>0</v>
      </c>
      <c r="V30" s="133">
        <v>0</v>
      </c>
      <c r="W30" s="133">
        <v>0</v>
      </c>
      <c r="X30" s="133">
        <v>0</v>
      </c>
      <c r="Y30" s="193">
        <v>105201272</v>
      </c>
      <c r="Z30" s="133">
        <v>0</v>
      </c>
      <c r="AA30" s="133">
        <v>0</v>
      </c>
      <c r="AB30" s="133">
        <v>0</v>
      </c>
      <c r="AC30" s="195" t="s">
        <v>58</v>
      </c>
      <c r="AD30" s="10"/>
      <c r="AE30" s="112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</row>
    <row r="31" spans="1:74" ht="47.25" customHeight="1" x14ac:dyDescent="0.2">
      <c r="A31" s="375"/>
      <c r="B31" s="375"/>
      <c r="C31" s="375"/>
      <c r="D31" s="389" t="s">
        <v>164</v>
      </c>
      <c r="E31" s="392"/>
      <c r="F31" s="134" t="s">
        <v>165</v>
      </c>
      <c r="G31" s="132" t="s">
        <v>19</v>
      </c>
      <c r="H31" s="132">
        <v>4</v>
      </c>
      <c r="I31" s="9">
        <v>0.25</v>
      </c>
      <c r="J31" s="9">
        <v>0.25</v>
      </c>
      <c r="K31" s="9">
        <v>0.25</v>
      </c>
      <c r="L31" s="9">
        <v>0.25</v>
      </c>
      <c r="M31" s="132">
        <v>51301</v>
      </c>
      <c r="N31" s="133">
        <v>0</v>
      </c>
      <c r="O31" s="133">
        <v>0</v>
      </c>
      <c r="P31" s="133">
        <v>0</v>
      </c>
      <c r="Q31" s="133">
        <v>0</v>
      </c>
      <c r="R31" s="193">
        <v>0</v>
      </c>
      <c r="S31" s="133">
        <v>0</v>
      </c>
      <c r="T31" s="133">
        <v>0</v>
      </c>
      <c r="U31" s="133">
        <v>0</v>
      </c>
      <c r="V31" s="133">
        <v>0</v>
      </c>
      <c r="W31" s="133">
        <v>0</v>
      </c>
      <c r="X31" s="133">
        <v>0</v>
      </c>
      <c r="Y31" s="193">
        <v>198725844</v>
      </c>
      <c r="Z31" s="133">
        <v>0</v>
      </c>
      <c r="AA31" s="133">
        <v>0</v>
      </c>
      <c r="AB31" s="133">
        <v>0</v>
      </c>
      <c r="AC31" s="194" t="s">
        <v>58</v>
      </c>
      <c r="AD31" s="10"/>
      <c r="AE31" s="112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</row>
    <row r="32" spans="1:74" ht="47.25" customHeight="1" x14ac:dyDescent="0.2">
      <c r="A32" s="375"/>
      <c r="B32" s="375"/>
      <c r="C32" s="375"/>
      <c r="D32" s="389" t="s">
        <v>164</v>
      </c>
      <c r="E32" s="392"/>
      <c r="F32" s="371" t="s">
        <v>166</v>
      </c>
      <c r="G32" s="374" t="s">
        <v>19</v>
      </c>
      <c r="H32" s="374">
        <v>1</v>
      </c>
      <c r="I32" s="455">
        <v>0.25</v>
      </c>
      <c r="J32" s="455">
        <v>0.25</v>
      </c>
      <c r="K32" s="455">
        <v>0.25</v>
      </c>
      <c r="L32" s="455">
        <v>0.25</v>
      </c>
      <c r="M32" s="132">
        <v>31302</v>
      </c>
      <c r="N32" s="133">
        <v>0</v>
      </c>
      <c r="O32" s="133">
        <v>0</v>
      </c>
      <c r="P32" s="133">
        <v>0</v>
      </c>
      <c r="Q32" s="133">
        <v>0</v>
      </c>
      <c r="R32" s="193">
        <v>0</v>
      </c>
      <c r="S32" s="133">
        <v>0</v>
      </c>
      <c r="T32" s="133">
        <v>0</v>
      </c>
      <c r="U32" s="133">
        <v>0</v>
      </c>
      <c r="V32" s="133">
        <v>0</v>
      </c>
      <c r="W32" s="133">
        <v>0</v>
      </c>
      <c r="X32" s="133">
        <v>0</v>
      </c>
      <c r="Y32" s="193">
        <v>0</v>
      </c>
      <c r="Z32" s="133">
        <v>0</v>
      </c>
      <c r="AA32" s="133">
        <v>0</v>
      </c>
      <c r="AB32" s="133">
        <v>0</v>
      </c>
      <c r="AC32" s="195" t="s">
        <v>58</v>
      </c>
      <c r="AD32" s="10"/>
      <c r="AE32" s="112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</row>
    <row r="33" spans="1:74" ht="47.25" customHeight="1" x14ac:dyDescent="0.2">
      <c r="A33" s="375"/>
      <c r="B33" s="375"/>
      <c r="C33" s="375"/>
      <c r="D33" s="389" t="s">
        <v>164</v>
      </c>
      <c r="E33" s="392"/>
      <c r="F33" s="373"/>
      <c r="G33" s="376" t="s">
        <v>19</v>
      </c>
      <c r="H33" s="376">
        <v>1</v>
      </c>
      <c r="I33" s="457"/>
      <c r="J33" s="457">
        <v>0.25</v>
      </c>
      <c r="K33" s="457">
        <v>0.25</v>
      </c>
      <c r="L33" s="457">
        <v>0.25</v>
      </c>
      <c r="M33" s="132">
        <v>51301</v>
      </c>
      <c r="N33" s="133">
        <v>0</v>
      </c>
      <c r="O33" s="133">
        <v>0</v>
      </c>
      <c r="P33" s="133">
        <v>0</v>
      </c>
      <c r="Q33" s="133">
        <v>0</v>
      </c>
      <c r="R33" s="193">
        <v>0</v>
      </c>
      <c r="S33" s="133">
        <v>0</v>
      </c>
      <c r="T33" s="133">
        <v>0</v>
      </c>
      <c r="U33" s="133">
        <v>0</v>
      </c>
      <c r="V33" s="133">
        <v>0</v>
      </c>
      <c r="W33" s="133">
        <v>0</v>
      </c>
      <c r="X33" s="133">
        <v>0</v>
      </c>
      <c r="Y33" s="193">
        <v>47863652</v>
      </c>
      <c r="Z33" s="133">
        <v>0</v>
      </c>
      <c r="AA33" s="133">
        <v>0</v>
      </c>
      <c r="AB33" s="133">
        <v>0</v>
      </c>
      <c r="AC33" s="194"/>
      <c r="AD33" s="10"/>
      <c r="AE33" s="112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</row>
    <row r="34" spans="1:74" ht="47.25" customHeight="1" x14ac:dyDescent="0.2">
      <c r="A34" s="375"/>
      <c r="B34" s="375"/>
      <c r="C34" s="375"/>
      <c r="D34" s="389" t="s">
        <v>164</v>
      </c>
      <c r="E34" s="392"/>
      <c r="F34" s="134" t="s">
        <v>167</v>
      </c>
      <c r="G34" s="132" t="s">
        <v>19</v>
      </c>
      <c r="H34" s="132">
        <v>1</v>
      </c>
      <c r="I34" s="188">
        <v>0.25</v>
      </c>
      <c r="J34" s="188">
        <v>0.25</v>
      </c>
      <c r="K34" s="188">
        <v>0.25</v>
      </c>
      <c r="L34" s="188">
        <v>0.25</v>
      </c>
      <c r="M34" s="132">
        <v>51301</v>
      </c>
      <c r="N34" s="133">
        <v>0</v>
      </c>
      <c r="O34" s="133">
        <v>0</v>
      </c>
      <c r="P34" s="133">
        <v>0</v>
      </c>
      <c r="Q34" s="133">
        <v>0</v>
      </c>
      <c r="R34" s="193">
        <v>0</v>
      </c>
      <c r="S34" s="133">
        <v>0</v>
      </c>
      <c r="T34" s="133">
        <v>0</v>
      </c>
      <c r="U34" s="133">
        <v>0</v>
      </c>
      <c r="V34" s="133">
        <v>0</v>
      </c>
      <c r="W34" s="133">
        <v>0</v>
      </c>
      <c r="X34" s="133">
        <v>0</v>
      </c>
      <c r="Y34" s="193">
        <v>81275000</v>
      </c>
      <c r="Z34" s="133">
        <v>0</v>
      </c>
      <c r="AA34" s="133">
        <v>0</v>
      </c>
      <c r="AB34" s="133">
        <v>0</v>
      </c>
      <c r="AC34" s="194" t="s">
        <v>58</v>
      </c>
      <c r="AD34" s="10"/>
      <c r="AE34" s="112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</row>
    <row r="35" spans="1:74" ht="47.25" customHeight="1" x14ac:dyDescent="0.2">
      <c r="A35" s="375"/>
      <c r="B35" s="375"/>
      <c r="C35" s="375"/>
      <c r="D35" s="389" t="s">
        <v>164</v>
      </c>
      <c r="E35" s="392"/>
      <c r="F35" s="134" t="s">
        <v>168</v>
      </c>
      <c r="G35" s="132" t="s">
        <v>19</v>
      </c>
      <c r="H35" s="132">
        <v>6</v>
      </c>
      <c r="I35" s="9">
        <v>0</v>
      </c>
      <c r="J35" s="9">
        <v>0.2</v>
      </c>
      <c r="K35" s="9">
        <v>0.4</v>
      </c>
      <c r="L35" s="9">
        <v>0.4</v>
      </c>
      <c r="M35" s="132">
        <v>51301</v>
      </c>
      <c r="N35" s="133">
        <v>0</v>
      </c>
      <c r="O35" s="133">
        <v>0</v>
      </c>
      <c r="P35" s="133">
        <v>0</v>
      </c>
      <c r="Q35" s="133">
        <v>0</v>
      </c>
      <c r="R35" s="193">
        <v>0</v>
      </c>
      <c r="S35" s="133">
        <v>0</v>
      </c>
      <c r="T35" s="133">
        <v>0</v>
      </c>
      <c r="U35" s="133">
        <v>0</v>
      </c>
      <c r="V35" s="133">
        <v>0</v>
      </c>
      <c r="W35" s="133">
        <v>0</v>
      </c>
      <c r="X35" s="133">
        <v>0</v>
      </c>
      <c r="Y35" s="193">
        <v>2400000</v>
      </c>
      <c r="Z35" s="133">
        <v>0</v>
      </c>
      <c r="AA35" s="133">
        <v>0</v>
      </c>
      <c r="AB35" s="133">
        <v>0</v>
      </c>
      <c r="AC35" s="194" t="s">
        <v>58</v>
      </c>
      <c r="AD35" s="10"/>
      <c r="AE35" s="112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</row>
    <row r="36" spans="1:74" ht="47.25" customHeight="1" x14ac:dyDescent="0.2">
      <c r="A36" s="375"/>
      <c r="B36" s="376"/>
      <c r="C36" s="376"/>
      <c r="D36" s="389" t="s">
        <v>164</v>
      </c>
      <c r="E36" s="392"/>
      <c r="F36" s="134" t="s">
        <v>169</v>
      </c>
      <c r="G36" s="132" t="s">
        <v>19</v>
      </c>
      <c r="H36" s="132">
        <v>1</v>
      </c>
      <c r="I36" s="188">
        <v>0.25</v>
      </c>
      <c r="J36" s="188">
        <v>0.25</v>
      </c>
      <c r="K36" s="188">
        <v>0.25</v>
      </c>
      <c r="L36" s="188">
        <v>0.25</v>
      </c>
      <c r="M36" s="132">
        <v>51301</v>
      </c>
      <c r="N36" s="133">
        <v>0</v>
      </c>
      <c r="O36" s="133">
        <v>0</v>
      </c>
      <c r="P36" s="133">
        <v>0</v>
      </c>
      <c r="Q36" s="133">
        <v>0</v>
      </c>
      <c r="R36" s="193">
        <v>0</v>
      </c>
      <c r="S36" s="133">
        <v>0</v>
      </c>
      <c r="T36" s="133">
        <v>0</v>
      </c>
      <c r="U36" s="133">
        <v>0</v>
      </c>
      <c r="V36" s="133">
        <v>0</v>
      </c>
      <c r="W36" s="133">
        <v>0</v>
      </c>
      <c r="X36" s="133">
        <v>0</v>
      </c>
      <c r="Y36" s="193">
        <v>27863652</v>
      </c>
      <c r="Z36" s="133">
        <v>0</v>
      </c>
      <c r="AA36" s="133">
        <v>0</v>
      </c>
      <c r="AB36" s="133">
        <v>0</v>
      </c>
      <c r="AC36" s="194" t="s">
        <v>58</v>
      </c>
      <c r="AD36" s="10"/>
      <c r="AE36" s="112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</row>
    <row r="37" spans="1:74" ht="47.25" customHeight="1" x14ac:dyDescent="0.2">
      <c r="A37" s="375"/>
      <c r="B37" s="374" t="s">
        <v>170</v>
      </c>
      <c r="C37" s="374" t="s">
        <v>171</v>
      </c>
      <c r="D37" s="389"/>
      <c r="E37" s="392"/>
      <c r="F37" s="371" t="s">
        <v>172</v>
      </c>
      <c r="G37" s="374" t="s">
        <v>19</v>
      </c>
      <c r="H37" s="383">
        <v>16</v>
      </c>
      <c r="I37" s="450">
        <v>0.25</v>
      </c>
      <c r="J37" s="450">
        <v>0.25</v>
      </c>
      <c r="K37" s="450">
        <v>0.25</v>
      </c>
      <c r="L37" s="450">
        <v>0.25</v>
      </c>
      <c r="M37" s="132"/>
      <c r="N37" s="133">
        <v>0</v>
      </c>
      <c r="O37" s="133">
        <v>0</v>
      </c>
      <c r="P37" s="133">
        <v>0</v>
      </c>
      <c r="Q37" s="133">
        <v>76512500</v>
      </c>
      <c r="R37" s="193"/>
      <c r="S37" s="133"/>
      <c r="T37" s="133"/>
      <c r="U37" s="133"/>
      <c r="V37" s="133"/>
      <c r="W37" s="133"/>
      <c r="X37" s="133"/>
      <c r="Y37" s="193"/>
      <c r="Z37" s="133"/>
      <c r="AA37" s="133"/>
      <c r="AB37" s="133"/>
      <c r="AC37" s="194"/>
      <c r="AD37" s="10"/>
      <c r="AE37" s="112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</row>
    <row r="38" spans="1:74" ht="47.25" customHeight="1" x14ac:dyDescent="0.2">
      <c r="A38" s="375"/>
      <c r="B38" s="375"/>
      <c r="C38" s="376"/>
      <c r="D38" s="389" t="s">
        <v>164</v>
      </c>
      <c r="E38" s="392"/>
      <c r="F38" s="373"/>
      <c r="G38" s="376"/>
      <c r="H38" s="385"/>
      <c r="I38" s="451"/>
      <c r="J38" s="451">
        <v>0.25</v>
      </c>
      <c r="K38" s="451">
        <v>0.25</v>
      </c>
      <c r="L38" s="451">
        <v>0.25</v>
      </c>
      <c r="M38" s="132">
        <v>31301</v>
      </c>
      <c r="N38" s="133">
        <v>0</v>
      </c>
      <c r="O38" s="133">
        <v>0</v>
      </c>
      <c r="P38" s="133">
        <v>0</v>
      </c>
      <c r="Q38" s="133">
        <v>0</v>
      </c>
      <c r="R38" s="193">
        <v>43987500</v>
      </c>
      <c r="S38" s="133">
        <v>0</v>
      </c>
      <c r="T38" s="133">
        <v>0</v>
      </c>
      <c r="U38" s="133">
        <v>0</v>
      </c>
      <c r="V38" s="133">
        <v>0</v>
      </c>
      <c r="W38" s="133">
        <v>0</v>
      </c>
      <c r="X38" s="133">
        <v>0</v>
      </c>
      <c r="Y38" s="193">
        <v>0</v>
      </c>
      <c r="Z38" s="133">
        <v>0</v>
      </c>
      <c r="AA38" s="133">
        <v>0</v>
      </c>
      <c r="AB38" s="133">
        <v>0</v>
      </c>
      <c r="AC38" s="194" t="s">
        <v>58</v>
      </c>
      <c r="AD38" s="10"/>
      <c r="AE38" s="112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</row>
    <row r="39" spans="1:74" ht="47.25" customHeight="1" x14ac:dyDescent="0.2">
      <c r="A39" s="375"/>
      <c r="B39" s="375"/>
      <c r="C39" s="374" t="s">
        <v>171</v>
      </c>
      <c r="D39" s="389" t="s">
        <v>164</v>
      </c>
      <c r="E39" s="392"/>
      <c r="F39" s="134" t="s">
        <v>173</v>
      </c>
      <c r="G39" s="132" t="s">
        <v>19</v>
      </c>
      <c r="H39" s="132">
        <v>1</v>
      </c>
      <c r="I39" s="188">
        <v>0.1</v>
      </c>
      <c r="J39" s="188">
        <v>0.3</v>
      </c>
      <c r="K39" s="188">
        <v>0.3</v>
      </c>
      <c r="L39" s="188">
        <v>0.3</v>
      </c>
      <c r="M39" s="132">
        <v>31301</v>
      </c>
      <c r="N39" s="133">
        <v>0</v>
      </c>
      <c r="O39" s="133">
        <v>0</v>
      </c>
      <c r="P39" s="133">
        <v>0</v>
      </c>
      <c r="Q39" s="133">
        <v>0</v>
      </c>
      <c r="R39" s="193">
        <v>25000000</v>
      </c>
      <c r="S39" s="133">
        <v>0</v>
      </c>
      <c r="T39" s="133">
        <v>0</v>
      </c>
      <c r="U39" s="133">
        <v>0</v>
      </c>
      <c r="V39" s="133">
        <v>0</v>
      </c>
      <c r="W39" s="133">
        <v>0</v>
      </c>
      <c r="X39" s="133">
        <v>0</v>
      </c>
      <c r="Y39" s="193">
        <v>0</v>
      </c>
      <c r="Z39" s="133">
        <v>0</v>
      </c>
      <c r="AA39" s="133">
        <v>0</v>
      </c>
      <c r="AB39" s="133">
        <v>0</v>
      </c>
      <c r="AC39" s="194"/>
      <c r="AD39" s="10"/>
      <c r="AE39" s="112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</row>
    <row r="40" spans="1:74" ht="57" x14ac:dyDescent="0.2">
      <c r="A40" s="375"/>
      <c r="B40" s="375"/>
      <c r="C40" s="375"/>
      <c r="D40" s="389" t="s">
        <v>164</v>
      </c>
      <c r="E40" s="392"/>
      <c r="F40" s="196" t="s">
        <v>174</v>
      </c>
      <c r="G40" s="132" t="s">
        <v>19</v>
      </c>
      <c r="H40" s="132">
        <v>1</v>
      </c>
      <c r="I40" s="9">
        <v>0.1</v>
      </c>
      <c r="J40" s="9">
        <v>0.3</v>
      </c>
      <c r="K40" s="9">
        <v>0.3</v>
      </c>
      <c r="L40" s="9">
        <v>0.3</v>
      </c>
      <c r="M40" s="132">
        <v>31301</v>
      </c>
      <c r="N40" s="133">
        <v>0</v>
      </c>
      <c r="O40" s="133">
        <v>0</v>
      </c>
      <c r="P40" s="133">
        <v>0</v>
      </c>
      <c r="Q40" s="133">
        <v>0</v>
      </c>
      <c r="R40" s="193">
        <v>26000000</v>
      </c>
      <c r="S40" s="133">
        <v>0</v>
      </c>
      <c r="T40" s="133">
        <v>0</v>
      </c>
      <c r="U40" s="133">
        <v>0</v>
      </c>
      <c r="V40" s="133">
        <v>0</v>
      </c>
      <c r="W40" s="133">
        <v>0</v>
      </c>
      <c r="X40" s="133">
        <v>0</v>
      </c>
      <c r="Y40" s="193">
        <v>0</v>
      </c>
      <c r="Z40" s="133">
        <v>0</v>
      </c>
      <c r="AA40" s="133">
        <v>0</v>
      </c>
      <c r="AB40" s="133">
        <v>0</v>
      </c>
      <c r="AC40" s="197" t="s">
        <v>175</v>
      </c>
      <c r="AD40" s="10"/>
      <c r="AE40" s="112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</row>
    <row r="41" spans="1:74" ht="47.25" customHeight="1" x14ac:dyDescent="0.2">
      <c r="A41" s="375"/>
      <c r="B41" s="375"/>
      <c r="C41" s="376"/>
      <c r="D41" s="390" t="s">
        <v>164</v>
      </c>
      <c r="E41" s="414"/>
      <c r="F41" s="134" t="s">
        <v>176</v>
      </c>
      <c r="G41" s="132" t="s">
        <v>19</v>
      </c>
      <c r="H41" s="132">
        <v>3</v>
      </c>
      <c r="I41" s="188">
        <v>0.05</v>
      </c>
      <c r="J41" s="188">
        <v>0.35</v>
      </c>
      <c r="K41" s="188">
        <v>0.3</v>
      </c>
      <c r="L41" s="188">
        <v>0.3</v>
      </c>
      <c r="M41" s="132">
        <v>31301</v>
      </c>
      <c r="N41" s="133">
        <v>0</v>
      </c>
      <c r="O41" s="133">
        <v>0</v>
      </c>
      <c r="P41" s="133">
        <v>0</v>
      </c>
      <c r="Q41" s="133">
        <v>0</v>
      </c>
      <c r="R41" s="193">
        <v>15000000</v>
      </c>
      <c r="S41" s="133">
        <v>0</v>
      </c>
      <c r="T41" s="133">
        <v>0</v>
      </c>
      <c r="U41" s="133">
        <v>0</v>
      </c>
      <c r="V41" s="133">
        <v>0</v>
      </c>
      <c r="W41" s="133">
        <v>0</v>
      </c>
      <c r="X41" s="133">
        <v>0</v>
      </c>
      <c r="Y41" s="193">
        <v>0</v>
      </c>
      <c r="Z41" s="133">
        <v>0</v>
      </c>
      <c r="AA41" s="133">
        <v>0</v>
      </c>
      <c r="AB41" s="133">
        <v>0</v>
      </c>
      <c r="AC41" s="194"/>
      <c r="AD41" s="10"/>
      <c r="AE41" s="112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</row>
    <row r="42" spans="1:74" ht="47.25" customHeight="1" x14ac:dyDescent="0.2">
      <c r="A42" s="375"/>
      <c r="B42" s="375"/>
      <c r="C42" s="444" t="s">
        <v>177</v>
      </c>
      <c r="D42" s="452" t="s">
        <v>178</v>
      </c>
      <c r="E42" s="447">
        <v>2020051290049</v>
      </c>
      <c r="F42" s="196" t="s">
        <v>179</v>
      </c>
      <c r="G42" s="198" t="s">
        <v>19</v>
      </c>
      <c r="H42" s="198">
        <v>30</v>
      </c>
      <c r="I42" s="188">
        <v>0.1</v>
      </c>
      <c r="J42" s="188">
        <v>0.3</v>
      </c>
      <c r="K42" s="188">
        <v>0.3</v>
      </c>
      <c r="L42" s="188">
        <v>0.3</v>
      </c>
      <c r="M42" s="198">
        <v>31301</v>
      </c>
      <c r="N42" s="193">
        <v>0</v>
      </c>
      <c r="O42" s="193">
        <v>0</v>
      </c>
      <c r="P42" s="193">
        <v>0</v>
      </c>
      <c r="Q42" s="193">
        <v>0</v>
      </c>
      <c r="R42" s="193">
        <v>31752000</v>
      </c>
      <c r="S42" s="193">
        <v>0</v>
      </c>
      <c r="T42" s="193">
        <v>0</v>
      </c>
      <c r="U42" s="193">
        <v>0</v>
      </c>
      <c r="V42" s="193">
        <v>0</v>
      </c>
      <c r="W42" s="193">
        <v>0</v>
      </c>
      <c r="X42" s="193">
        <v>0</v>
      </c>
      <c r="Y42" s="193">
        <v>0</v>
      </c>
      <c r="Z42" s="193">
        <v>0</v>
      </c>
      <c r="AA42" s="193">
        <v>0</v>
      </c>
      <c r="AB42" s="193">
        <v>0</v>
      </c>
      <c r="AC42" s="194" t="s">
        <v>58</v>
      </c>
      <c r="AD42" s="10"/>
      <c r="AE42" s="112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</row>
    <row r="43" spans="1:74" ht="47.25" customHeight="1" x14ac:dyDescent="0.2">
      <c r="A43" s="375"/>
      <c r="B43" s="375"/>
      <c r="C43" s="445"/>
      <c r="D43" s="453" t="s">
        <v>178</v>
      </c>
      <c r="E43" s="448"/>
      <c r="F43" s="134" t="s">
        <v>180</v>
      </c>
      <c r="G43" s="132" t="s">
        <v>19</v>
      </c>
      <c r="H43" s="132">
        <v>1</v>
      </c>
      <c r="I43" s="188">
        <v>0.1</v>
      </c>
      <c r="J43" s="188">
        <v>0.3</v>
      </c>
      <c r="K43" s="188">
        <v>0.3</v>
      </c>
      <c r="L43" s="188">
        <v>0.3</v>
      </c>
      <c r="M43" s="132">
        <v>31301</v>
      </c>
      <c r="N43" s="133">
        <v>0</v>
      </c>
      <c r="O43" s="133">
        <v>0</v>
      </c>
      <c r="P43" s="133">
        <v>0</v>
      </c>
      <c r="Q43" s="133">
        <v>0</v>
      </c>
      <c r="R43" s="193">
        <v>12000000</v>
      </c>
      <c r="S43" s="133">
        <v>0</v>
      </c>
      <c r="T43" s="133">
        <v>0</v>
      </c>
      <c r="U43" s="133">
        <v>0</v>
      </c>
      <c r="V43" s="133">
        <v>0</v>
      </c>
      <c r="W43" s="133">
        <v>0</v>
      </c>
      <c r="X43" s="133">
        <v>0</v>
      </c>
      <c r="Y43" s="193">
        <v>0</v>
      </c>
      <c r="Z43" s="133">
        <v>0</v>
      </c>
      <c r="AA43" s="133">
        <v>0</v>
      </c>
      <c r="AB43" s="133">
        <v>0</v>
      </c>
      <c r="AC43" s="194"/>
      <c r="AD43" s="10"/>
      <c r="AE43" s="112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</row>
    <row r="44" spans="1:74" ht="47.25" customHeight="1" x14ac:dyDescent="0.2">
      <c r="A44" s="375"/>
      <c r="B44" s="375"/>
      <c r="C44" s="445"/>
      <c r="D44" s="453" t="s">
        <v>178</v>
      </c>
      <c r="E44" s="448"/>
      <c r="F44" s="134" t="s">
        <v>181</v>
      </c>
      <c r="G44" s="132" t="s">
        <v>19</v>
      </c>
      <c r="H44" s="132">
        <v>2</v>
      </c>
      <c r="I44" s="188">
        <v>0.15</v>
      </c>
      <c r="J44" s="188">
        <v>0.25</v>
      </c>
      <c r="K44" s="188">
        <v>0.3</v>
      </c>
      <c r="L44" s="188">
        <v>0.3</v>
      </c>
      <c r="M44" s="132">
        <v>31301</v>
      </c>
      <c r="N44" s="133">
        <v>0</v>
      </c>
      <c r="O44" s="133">
        <v>0</v>
      </c>
      <c r="P44" s="133">
        <v>0</v>
      </c>
      <c r="Q44" s="133">
        <v>0</v>
      </c>
      <c r="R44" s="193">
        <v>17403400</v>
      </c>
      <c r="S44" s="133">
        <v>0</v>
      </c>
      <c r="T44" s="133">
        <v>0</v>
      </c>
      <c r="U44" s="133">
        <v>0</v>
      </c>
      <c r="V44" s="133">
        <v>0</v>
      </c>
      <c r="W44" s="133">
        <v>0</v>
      </c>
      <c r="X44" s="133">
        <v>0</v>
      </c>
      <c r="Y44" s="193">
        <v>0</v>
      </c>
      <c r="Z44" s="133">
        <v>0</v>
      </c>
      <c r="AA44" s="133">
        <v>0</v>
      </c>
      <c r="AB44" s="133">
        <v>0</v>
      </c>
      <c r="AC44" s="195" t="s">
        <v>58</v>
      </c>
      <c r="AD44" s="10"/>
      <c r="AE44" s="112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</row>
    <row r="45" spans="1:74" ht="47.25" customHeight="1" x14ac:dyDescent="0.2">
      <c r="A45" s="375"/>
      <c r="B45" s="376"/>
      <c r="C45" s="446"/>
      <c r="D45" s="454" t="s">
        <v>178</v>
      </c>
      <c r="E45" s="449"/>
      <c r="F45" s="134" t="s">
        <v>182</v>
      </c>
      <c r="G45" s="132" t="s">
        <v>19</v>
      </c>
      <c r="H45" s="132">
        <v>4</v>
      </c>
      <c r="I45" s="188">
        <v>0.25</v>
      </c>
      <c r="J45" s="188">
        <v>0.25</v>
      </c>
      <c r="K45" s="188">
        <v>0.25</v>
      </c>
      <c r="L45" s="188">
        <v>0.25</v>
      </c>
      <c r="M45" s="132">
        <v>31301</v>
      </c>
      <c r="N45" s="133">
        <v>0</v>
      </c>
      <c r="O45" s="133">
        <v>0</v>
      </c>
      <c r="P45" s="133">
        <v>0</v>
      </c>
      <c r="Q45" s="133">
        <v>0</v>
      </c>
      <c r="R45" s="193">
        <v>15000000</v>
      </c>
      <c r="S45" s="133">
        <v>0</v>
      </c>
      <c r="T45" s="133">
        <v>0</v>
      </c>
      <c r="U45" s="133">
        <v>0</v>
      </c>
      <c r="V45" s="133">
        <v>0</v>
      </c>
      <c r="W45" s="133">
        <v>0</v>
      </c>
      <c r="X45" s="133">
        <v>0</v>
      </c>
      <c r="Y45" s="193">
        <v>0</v>
      </c>
      <c r="Z45" s="133">
        <v>0</v>
      </c>
      <c r="AA45" s="133">
        <v>0</v>
      </c>
      <c r="AB45" s="133">
        <v>0</v>
      </c>
      <c r="AC45" s="195" t="s">
        <v>58</v>
      </c>
      <c r="AD45" s="10"/>
      <c r="AE45" s="112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</row>
    <row r="46" spans="1:74" ht="47.25" customHeight="1" x14ac:dyDescent="0.2">
      <c r="A46" s="375"/>
      <c r="B46" s="374" t="s">
        <v>183</v>
      </c>
      <c r="C46" s="374" t="s">
        <v>184</v>
      </c>
      <c r="D46" s="427" t="s">
        <v>185</v>
      </c>
      <c r="E46" s="391">
        <v>2020051290044</v>
      </c>
      <c r="F46" s="371" t="s">
        <v>186</v>
      </c>
      <c r="G46" s="374" t="s">
        <v>19</v>
      </c>
      <c r="H46" s="374">
        <v>50</v>
      </c>
      <c r="I46" s="455">
        <v>0.25</v>
      </c>
      <c r="J46" s="455">
        <v>0.25</v>
      </c>
      <c r="K46" s="455">
        <v>0.25</v>
      </c>
      <c r="L46" s="455">
        <v>0.25</v>
      </c>
      <c r="M46" s="132">
        <v>30101</v>
      </c>
      <c r="N46" s="133">
        <v>0</v>
      </c>
      <c r="O46" s="133">
        <v>0</v>
      </c>
      <c r="P46" s="133">
        <v>0</v>
      </c>
      <c r="Q46" s="133">
        <v>0</v>
      </c>
      <c r="R46" s="193">
        <v>20700000</v>
      </c>
      <c r="S46" s="133">
        <v>0</v>
      </c>
      <c r="T46" s="133">
        <v>0</v>
      </c>
      <c r="U46" s="133">
        <v>0</v>
      </c>
      <c r="V46" s="133">
        <v>0</v>
      </c>
      <c r="W46" s="133">
        <v>0</v>
      </c>
      <c r="X46" s="133">
        <v>0</v>
      </c>
      <c r="Y46" s="193">
        <v>0</v>
      </c>
      <c r="Z46" s="133">
        <v>0</v>
      </c>
      <c r="AA46" s="133">
        <v>0</v>
      </c>
      <c r="AB46" s="133">
        <v>0</v>
      </c>
      <c r="AC46" s="194"/>
      <c r="AD46" s="10"/>
      <c r="AE46" s="112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</row>
    <row r="47" spans="1:74" ht="47.25" customHeight="1" x14ac:dyDescent="0.2">
      <c r="A47" s="375"/>
      <c r="B47" s="375"/>
      <c r="C47" s="375"/>
      <c r="D47" s="389" t="s">
        <v>185</v>
      </c>
      <c r="E47" s="392"/>
      <c r="F47" s="373"/>
      <c r="G47" s="376" t="s">
        <v>19</v>
      </c>
      <c r="H47" s="376">
        <v>50</v>
      </c>
      <c r="I47" s="457"/>
      <c r="J47" s="457">
        <v>0.25</v>
      </c>
      <c r="K47" s="457">
        <v>0.25</v>
      </c>
      <c r="L47" s="457">
        <v>0.25</v>
      </c>
      <c r="M47" s="132">
        <v>50101</v>
      </c>
      <c r="N47" s="133"/>
      <c r="O47" s="133">
        <v>0</v>
      </c>
      <c r="P47" s="133">
        <v>0</v>
      </c>
      <c r="Q47" s="133">
        <v>0</v>
      </c>
      <c r="R47" s="193">
        <v>0</v>
      </c>
      <c r="S47" s="133">
        <v>0</v>
      </c>
      <c r="T47" s="133">
        <v>0</v>
      </c>
      <c r="U47" s="133">
        <v>0</v>
      </c>
      <c r="V47" s="133">
        <v>0</v>
      </c>
      <c r="W47" s="133">
        <v>0</v>
      </c>
      <c r="X47" s="133">
        <v>0</v>
      </c>
      <c r="Y47" s="193">
        <v>38235610</v>
      </c>
      <c r="Z47" s="133">
        <v>0</v>
      </c>
      <c r="AA47" s="133">
        <v>0</v>
      </c>
      <c r="AB47" s="133">
        <v>0</v>
      </c>
      <c r="AC47" s="194"/>
      <c r="AD47" s="10"/>
      <c r="AE47" s="112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</row>
    <row r="48" spans="1:74" ht="47.25" customHeight="1" x14ac:dyDescent="0.2">
      <c r="A48" s="375"/>
      <c r="B48" s="375"/>
      <c r="C48" s="375"/>
      <c r="D48" s="389" t="s">
        <v>185</v>
      </c>
      <c r="E48" s="392"/>
      <c r="F48" s="134" t="s">
        <v>187</v>
      </c>
      <c r="G48" s="132" t="s">
        <v>19</v>
      </c>
      <c r="H48" s="132">
        <v>19</v>
      </c>
      <c r="I48" s="188">
        <v>0.1</v>
      </c>
      <c r="J48" s="188">
        <v>0.1</v>
      </c>
      <c r="K48" s="188">
        <v>0.4</v>
      </c>
      <c r="L48" s="188">
        <v>0.4</v>
      </c>
      <c r="M48" s="132">
        <v>30101</v>
      </c>
      <c r="N48" s="133">
        <v>0</v>
      </c>
      <c r="O48" s="133">
        <v>0</v>
      </c>
      <c r="P48" s="133">
        <v>0</v>
      </c>
      <c r="Q48" s="133">
        <v>0</v>
      </c>
      <c r="R48" s="193">
        <v>1500000</v>
      </c>
      <c r="S48" s="133">
        <v>0</v>
      </c>
      <c r="T48" s="133">
        <v>0</v>
      </c>
      <c r="U48" s="133">
        <v>0</v>
      </c>
      <c r="V48" s="133">
        <v>0</v>
      </c>
      <c r="W48" s="133">
        <v>0</v>
      </c>
      <c r="X48" s="133">
        <v>0</v>
      </c>
      <c r="Y48" s="193">
        <v>0</v>
      </c>
      <c r="Z48" s="133">
        <v>0</v>
      </c>
      <c r="AA48" s="133">
        <v>0</v>
      </c>
      <c r="AB48" s="133">
        <v>0</v>
      </c>
      <c r="AC48" s="194"/>
      <c r="AD48" s="10"/>
      <c r="AE48" s="112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</row>
    <row r="49" spans="1:74" ht="47.25" customHeight="1" x14ac:dyDescent="0.2">
      <c r="A49" s="375"/>
      <c r="B49" s="375"/>
      <c r="C49" s="375"/>
      <c r="D49" s="389" t="s">
        <v>185</v>
      </c>
      <c r="E49" s="392"/>
      <c r="F49" s="134" t="s">
        <v>188</v>
      </c>
      <c r="G49" s="132" t="s">
        <v>122</v>
      </c>
      <c r="H49" s="131">
        <v>0.25</v>
      </c>
      <c r="I49" s="188">
        <v>0.25</v>
      </c>
      <c r="J49" s="188">
        <v>0.25</v>
      </c>
      <c r="K49" s="188">
        <v>0.25</v>
      </c>
      <c r="L49" s="188">
        <v>0.25</v>
      </c>
      <c r="M49" s="132">
        <v>30101</v>
      </c>
      <c r="N49" s="133">
        <v>0</v>
      </c>
      <c r="O49" s="133">
        <v>0</v>
      </c>
      <c r="P49" s="133">
        <v>0</v>
      </c>
      <c r="Q49" s="133">
        <v>0</v>
      </c>
      <c r="R49" s="193">
        <v>29810463</v>
      </c>
      <c r="S49" s="133">
        <v>0</v>
      </c>
      <c r="T49" s="133">
        <v>0</v>
      </c>
      <c r="U49" s="133">
        <v>0</v>
      </c>
      <c r="V49" s="133">
        <v>0</v>
      </c>
      <c r="W49" s="133">
        <v>0</v>
      </c>
      <c r="X49" s="133">
        <v>0</v>
      </c>
      <c r="Y49" s="193">
        <v>0</v>
      </c>
      <c r="Z49" s="133">
        <v>0</v>
      </c>
      <c r="AA49" s="133">
        <v>0</v>
      </c>
      <c r="AB49" s="133">
        <v>0</v>
      </c>
      <c r="AC49" s="194"/>
      <c r="AD49" s="10"/>
      <c r="AE49" s="112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</row>
    <row r="50" spans="1:74" ht="33" customHeight="1" x14ac:dyDescent="0.2">
      <c r="A50" s="375"/>
      <c r="B50" s="375"/>
      <c r="C50" s="375"/>
      <c r="D50" s="389" t="s">
        <v>185</v>
      </c>
      <c r="E50" s="392"/>
      <c r="F50" s="371" t="s">
        <v>189</v>
      </c>
      <c r="G50" s="374" t="s">
        <v>19</v>
      </c>
      <c r="H50" s="374">
        <v>2269</v>
      </c>
      <c r="I50" s="455">
        <v>0.25</v>
      </c>
      <c r="J50" s="455">
        <v>0.25</v>
      </c>
      <c r="K50" s="455">
        <v>0.25</v>
      </c>
      <c r="L50" s="455">
        <v>0.25</v>
      </c>
      <c r="M50" s="132">
        <v>60101</v>
      </c>
      <c r="N50" s="133">
        <v>525000000</v>
      </c>
      <c r="O50" s="133">
        <v>0</v>
      </c>
      <c r="P50" s="133">
        <v>0</v>
      </c>
      <c r="Q50" s="133">
        <v>0</v>
      </c>
      <c r="R50" s="193">
        <v>0</v>
      </c>
      <c r="S50" s="133">
        <v>0</v>
      </c>
      <c r="T50" s="133">
        <v>0</v>
      </c>
      <c r="U50" s="133">
        <v>0</v>
      </c>
      <c r="V50" s="133">
        <v>0</v>
      </c>
      <c r="W50" s="133">
        <v>0</v>
      </c>
      <c r="X50" s="133">
        <v>0</v>
      </c>
      <c r="Y50" s="193">
        <v>0</v>
      </c>
      <c r="Z50" s="133">
        <v>0</v>
      </c>
      <c r="AA50" s="133">
        <v>0</v>
      </c>
      <c r="AB50" s="133">
        <v>0</v>
      </c>
      <c r="AC50" s="195" t="s">
        <v>132</v>
      </c>
      <c r="AD50" s="10"/>
      <c r="AE50" s="112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3"/>
      <c r="BR50" s="83"/>
      <c r="BS50" s="83"/>
      <c r="BT50" s="83"/>
      <c r="BU50" s="83"/>
      <c r="BV50" s="83"/>
    </row>
    <row r="51" spans="1:74" ht="33" customHeight="1" x14ac:dyDescent="0.2">
      <c r="A51" s="375"/>
      <c r="B51" s="375"/>
      <c r="C51" s="375"/>
      <c r="D51" s="389" t="s">
        <v>185</v>
      </c>
      <c r="E51" s="392"/>
      <c r="F51" s="372"/>
      <c r="G51" s="375" t="s">
        <v>19</v>
      </c>
      <c r="H51" s="375">
        <v>2269</v>
      </c>
      <c r="I51" s="456"/>
      <c r="J51" s="456">
        <v>0.25</v>
      </c>
      <c r="K51" s="456">
        <v>0.25</v>
      </c>
      <c r="L51" s="456">
        <v>0.25</v>
      </c>
      <c r="M51" s="132">
        <v>50101</v>
      </c>
      <c r="N51" s="133">
        <v>0</v>
      </c>
      <c r="O51" s="133">
        <v>0</v>
      </c>
      <c r="P51" s="133">
        <v>0</v>
      </c>
      <c r="Q51" s="133">
        <v>0</v>
      </c>
      <c r="R51" s="193">
        <v>0</v>
      </c>
      <c r="S51" s="133">
        <v>0</v>
      </c>
      <c r="T51" s="133">
        <v>0</v>
      </c>
      <c r="U51" s="133">
        <v>0</v>
      </c>
      <c r="V51" s="133">
        <v>0</v>
      </c>
      <c r="W51" s="133">
        <v>0</v>
      </c>
      <c r="X51" s="133">
        <v>0</v>
      </c>
      <c r="Y51" s="193">
        <v>106975088</v>
      </c>
      <c r="Z51" s="133">
        <v>0</v>
      </c>
      <c r="AA51" s="133">
        <v>0</v>
      </c>
      <c r="AB51" s="133">
        <v>0</v>
      </c>
      <c r="AC51" s="195" t="s">
        <v>132</v>
      </c>
      <c r="AD51" s="10"/>
      <c r="AE51" s="112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3"/>
      <c r="BR51" s="83"/>
      <c r="BS51" s="83"/>
      <c r="BT51" s="83"/>
      <c r="BU51" s="83"/>
      <c r="BV51" s="83"/>
    </row>
    <row r="52" spans="1:74" ht="33" customHeight="1" x14ac:dyDescent="0.2">
      <c r="A52" s="375"/>
      <c r="B52" s="375"/>
      <c r="C52" s="375"/>
      <c r="D52" s="389"/>
      <c r="E52" s="392"/>
      <c r="F52" s="372"/>
      <c r="G52" s="375"/>
      <c r="H52" s="375"/>
      <c r="I52" s="456"/>
      <c r="J52" s="456"/>
      <c r="K52" s="456"/>
      <c r="L52" s="456"/>
      <c r="M52" s="132"/>
      <c r="N52" s="133"/>
      <c r="O52" s="133"/>
      <c r="P52" s="133"/>
      <c r="Q52" s="133">
        <v>914715679</v>
      </c>
      <c r="R52" s="193">
        <v>0</v>
      </c>
      <c r="S52" s="133"/>
      <c r="T52" s="133"/>
      <c r="U52" s="133"/>
      <c r="V52" s="133"/>
      <c r="W52" s="133"/>
      <c r="X52" s="133"/>
      <c r="Y52" s="193"/>
      <c r="Z52" s="133"/>
      <c r="AA52" s="133"/>
      <c r="AB52" s="133"/>
      <c r="AC52" s="195"/>
      <c r="AD52" s="10"/>
      <c r="AE52" s="112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3"/>
      <c r="BR52" s="83"/>
      <c r="BS52" s="83"/>
      <c r="BT52" s="83"/>
      <c r="BU52" s="83"/>
      <c r="BV52" s="83"/>
    </row>
    <row r="53" spans="1:74" ht="33" customHeight="1" x14ac:dyDescent="0.2">
      <c r="A53" s="375"/>
      <c r="B53" s="375"/>
      <c r="C53" s="375"/>
      <c r="D53" s="389" t="s">
        <v>185</v>
      </c>
      <c r="E53" s="392"/>
      <c r="F53" s="372"/>
      <c r="G53" s="375" t="s">
        <v>19</v>
      </c>
      <c r="H53" s="375">
        <v>2269</v>
      </c>
      <c r="I53" s="456"/>
      <c r="J53" s="456">
        <v>0.25</v>
      </c>
      <c r="K53" s="456">
        <v>0.25</v>
      </c>
      <c r="L53" s="456">
        <v>0.25</v>
      </c>
      <c r="M53" s="132">
        <v>30101</v>
      </c>
      <c r="N53" s="133">
        <v>0</v>
      </c>
      <c r="O53" s="133">
        <v>0</v>
      </c>
      <c r="P53" s="133">
        <v>0</v>
      </c>
      <c r="Q53" s="133"/>
      <c r="R53" s="193">
        <v>151261085</v>
      </c>
      <c r="S53" s="133">
        <v>0</v>
      </c>
      <c r="T53" s="133">
        <v>0</v>
      </c>
      <c r="U53" s="133">
        <v>0</v>
      </c>
      <c r="V53" s="133">
        <v>0</v>
      </c>
      <c r="W53" s="133">
        <v>0</v>
      </c>
      <c r="X53" s="133">
        <v>0</v>
      </c>
      <c r="Y53" s="193">
        <v>0</v>
      </c>
      <c r="Z53" s="133">
        <v>0</v>
      </c>
      <c r="AA53" s="133">
        <v>0</v>
      </c>
      <c r="AB53" s="133">
        <v>0</v>
      </c>
      <c r="AC53" s="195" t="s">
        <v>132</v>
      </c>
      <c r="AD53" s="10"/>
      <c r="AE53" s="112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3"/>
      <c r="BR53" s="83"/>
      <c r="BS53" s="83"/>
      <c r="BT53" s="83"/>
      <c r="BU53" s="83"/>
      <c r="BV53" s="83"/>
    </row>
    <row r="54" spans="1:74" ht="33" customHeight="1" x14ac:dyDescent="0.2">
      <c r="A54" s="375"/>
      <c r="B54" s="375"/>
      <c r="C54" s="375"/>
      <c r="D54" s="389" t="s">
        <v>185</v>
      </c>
      <c r="E54" s="392"/>
      <c r="F54" s="372"/>
      <c r="G54" s="375" t="s">
        <v>19</v>
      </c>
      <c r="H54" s="375">
        <v>2269</v>
      </c>
      <c r="I54" s="456"/>
      <c r="J54" s="456">
        <v>0.25</v>
      </c>
      <c r="K54" s="456">
        <v>0.25</v>
      </c>
      <c r="L54" s="456">
        <v>0.25</v>
      </c>
      <c r="M54" s="132">
        <v>31406</v>
      </c>
      <c r="N54" s="133">
        <v>0</v>
      </c>
      <c r="O54" s="133">
        <v>0</v>
      </c>
      <c r="P54" s="133">
        <v>0</v>
      </c>
      <c r="Q54" s="133">
        <v>0</v>
      </c>
      <c r="R54" s="193">
        <v>0</v>
      </c>
      <c r="S54" s="133">
        <v>0</v>
      </c>
      <c r="T54" s="133">
        <v>0</v>
      </c>
      <c r="U54" s="133">
        <v>0</v>
      </c>
      <c r="V54" s="133">
        <v>0</v>
      </c>
      <c r="W54" s="133">
        <v>0</v>
      </c>
      <c r="X54" s="133">
        <v>0</v>
      </c>
      <c r="Y54" s="193">
        <v>0</v>
      </c>
      <c r="Z54" s="133">
        <v>0</v>
      </c>
      <c r="AA54" s="133">
        <v>0</v>
      </c>
      <c r="AB54" s="133">
        <v>0</v>
      </c>
      <c r="AC54" s="195" t="s">
        <v>132</v>
      </c>
      <c r="AD54" s="10"/>
      <c r="AE54" s="112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/>
    </row>
    <row r="55" spans="1:74" ht="33" customHeight="1" x14ac:dyDescent="0.2">
      <c r="A55" s="375"/>
      <c r="B55" s="375"/>
      <c r="C55" s="375"/>
      <c r="D55" s="389" t="s">
        <v>185</v>
      </c>
      <c r="E55" s="392"/>
      <c r="F55" s="373"/>
      <c r="G55" s="376" t="s">
        <v>19</v>
      </c>
      <c r="H55" s="376">
        <v>2269</v>
      </c>
      <c r="I55" s="457"/>
      <c r="J55" s="457">
        <v>0.25</v>
      </c>
      <c r="K55" s="457">
        <v>0.25</v>
      </c>
      <c r="L55" s="457">
        <v>0.25</v>
      </c>
      <c r="M55" s="132">
        <v>50102</v>
      </c>
      <c r="N55" s="133">
        <v>0</v>
      </c>
      <c r="O55" s="133">
        <v>0</v>
      </c>
      <c r="P55" s="133">
        <v>0</v>
      </c>
      <c r="Q55" s="133">
        <v>0</v>
      </c>
      <c r="R55" s="193">
        <v>0</v>
      </c>
      <c r="S55" s="133">
        <v>140513000</v>
      </c>
      <c r="T55" s="133">
        <v>0</v>
      </c>
      <c r="U55" s="133">
        <v>0</v>
      </c>
      <c r="V55" s="133">
        <v>0</v>
      </c>
      <c r="W55" s="133">
        <v>0</v>
      </c>
      <c r="X55" s="133">
        <v>0</v>
      </c>
      <c r="Y55" s="193">
        <v>0</v>
      </c>
      <c r="Z55" s="133">
        <v>0</v>
      </c>
      <c r="AA55" s="133">
        <v>0</v>
      </c>
      <c r="AB55" s="133">
        <v>0</v>
      </c>
      <c r="AC55" s="195" t="s">
        <v>132</v>
      </c>
      <c r="AD55" s="10"/>
      <c r="AE55" s="112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</row>
    <row r="56" spans="1:74" ht="35.25" customHeight="1" x14ac:dyDescent="0.2">
      <c r="A56" s="375"/>
      <c r="B56" s="375"/>
      <c r="C56" s="375"/>
      <c r="D56" s="389" t="s">
        <v>185</v>
      </c>
      <c r="E56" s="392"/>
      <c r="F56" s="371" t="s">
        <v>190</v>
      </c>
      <c r="G56" s="374" t="s">
        <v>19</v>
      </c>
      <c r="H56" s="383">
        <v>2110</v>
      </c>
      <c r="I56" s="450">
        <v>0</v>
      </c>
      <c r="J56" s="450">
        <v>0</v>
      </c>
      <c r="K56" s="450">
        <v>0.5</v>
      </c>
      <c r="L56" s="450">
        <v>0.5</v>
      </c>
      <c r="M56" s="132">
        <v>30101</v>
      </c>
      <c r="N56" s="133"/>
      <c r="O56" s="133">
        <v>0</v>
      </c>
      <c r="P56" s="133">
        <v>0</v>
      </c>
      <c r="Q56" s="133">
        <v>0</v>
      </c>
      <c r="R56" s="193">
        <v>100000000</v>
      </c>
      <c r="S56" s="133">
        <v>0</v>
      </c>
      <c r="T56" s="133">
        <v>0</v>
      </c>
      <c r="U56" s="133">
        <v>0</v>
      </c>
      <c r="V56" s="133">
        <v>0</v>
      </c>
      <c r="W56" s="133">
        <v>0</v>
      </c>
      <c r="X56" s="133">
        <v>0</v>
      </c>
      <c r="Y56" s="193">
        <v>0</v>
      </c>
      <c r="Z56" s="133">
        <v>0</v>
      </c>
      <c r="AA56" s="133">
        <v>0</v>
      </c>
      <c r="AB56" s="133">
        <v>0</v>
      </c>
      <c r="AC56" s="194" t="s">
        <v>132</v>
      </c>
      <c r="AD56" s="10"/>
      <c r="AE56" s="112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</row>
    <row r="57" spans="1:74" ht="35.25" customHeight="1" x14ac:dyDescent="0.2">
      <c r="A57" s="375"/>
      <c r="B57" s="375"/>
      <c r="C57" s="375"/>
      <c r="D57" s="389"/>
      <c r="E57" s="392"/>
      <c r="F57" s="372"/>
      <c r="G57" s="375"/>
      <c r="H57" s="384"/>
      <c r="I57" s="458"/>
      <c r="J57" s="458"/>
      <c r="K57" s="458"/>
      <c r="L57" s="458"/>
      <c r="M57" s="132"/>
      <c r="N57" s="133">
        <v>0</v>
      </c>
      <c r="O57" s="133">
        <v>0</v>
      </c>
      <c r="P57" s="133">
        <v>0</v>
      </c>
      <c r="Q57" s="133">
        <v>1000400000</v>
      </c>
      <c r="R57" s="193">
        <v>0</v>
      </c>
      <c r="S57" s="133"/>
      <c r="T57" s="133"/>
      <c r="U57" s="133"/>
      <c r="V57" s="133"/>
      <c r="W57" s="133"/>
      <c r="X57" s="133"/>
      <c r="Y57" s="193"/>
      <c r="Z57" s="133"/>
      <c r="AA57" s="133"/>
      <c r="AB57" s="133"/>
      <c r="AC57" s="194"/>
      <c r="AD57" s="10"/>
      <c r="AE57" s="112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</row>
    <row r="58" spans="1:74" ht="35.25" customHeight="1" x14ac:dyDescent="0.2">
      <c r="A58" s="375"/>
      <c r="B58" s="375"/>
      <c r="C58" s="375"/>
      <c r="D58" s="389" t="s">
        <v>185</v>
      </c>
      <c r="E58" s="392"/>
      <c r="F58" s="373"/>
      <c r="G58" s="376" t="s">
        <v>19</v>
      </c>
      <c r="H58" s="385"/>
      <c r="I58" s="451"/>
      <c r="J58" s="451">
        <v>0</v>
      </c>
      <c r="K58" s="451">
        <v>0.5</v>
      </c>
      <c r="L58" s="451">
        <v>0.5</v>
      </c>
      <c r="M58" s="132">
        <v>50101</v>
      </c>
      <c r="N58" s="133">
        <v>0</v>
      </c>
      <c r="O58" s="133">
        <v>0</v>
      </c>
      <c r="P58" s="133">
        <v>0</v>
      </c>
      <c r="Q58" s="133"/>
      <c r="R58" s="193">
        <v>0</v>
      </c>
      <c r="S58" s="133">
        <v>0</v>
      </c>
      <c r="T58" s="133">
        <v>0</v>
      </c>
      <c r="U58" s="133">
        <v>0</v>
      </c>
      <c r="V58" s="133">
        <v>0</v>
      </c>
      <c r="W58" s="133">
        <v>0</v>
      </c>
      <c r="X58" s="133">
        <v>0</v>
      </c>
      <c r="Y58" s="193">
        <v>136106899</v>
      </c>
      <c r="Z58" s="133">
        <v>0</v>
      </c>
      <c r="AA58" s="133">
        <v>0</v>
      </c>
      <c r="AB58" s="133">
        <v>0</v>
      </c>
      <c r="AC58" s="194" t="s">
        <v>132</v>
      </c>
      <c r="AD58" s="10"/>
      <c r="AE58" s="112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3"/>
      <c r="BR58" s="83"/>
      <c r="BS58" s="83"/>
      <c r="BT58" s="83"/>
      <c r="BU58" s="83"/>
      <c r="BV58" s="83"/>
    </row>
    <row r="59" spans="1:74" ht="35.25" customHeight="1" x14ac:dyDescent="0.2">
      <c r="A59" s="375"/>
      <c r="B59" s="375"/>
      <c r="C59" s="375"/>
      <c r="D59" s="389" t="s">
        <v>185</v>
      </c>
      <c r="E59" s="392"/>
      <c r="F59" s="134" t="s">
        <v>191</v>
      </c>
      <c r="G59" s="132" t="s">
        <v>19</v>
      </c>
      <c r="H59" s="132">
        <v>367</v>
      </c>
      <c r="I59" s="188">
        <v>0.25</v>
      </c>
      <c r="J59" s="188">
        <v>0.25</v>
      </c>
      <c r="K59" s="188">
        <v>0.25</v>
      </c>
      <c r="L59" s="188">
        <v>0.25</v>
      </c>
      <c r="M59" s="132">
        <v>30101</v>
      </c>
      <c r="N59" s="133">
        <v>0</v>
      </c>
      <c r="O59" s="133">
        <v>0</v>
      </c>
      <c r="P59" s="133">
        <v>0</v>
      </c>
      <c r="Q59" s="133">
        <v>0</v>
      </c>
      <c r="R59" s="193">
        <v>100411479</v>
      </c>
      <c r="S59" s="133">
        <v>0</v>
      </c>
      <c r="T59" s="133">
        <v>0</v>
      </c>
      <c r="U59" s="133">
        <v>0</v>
      </c>
      <c r="V59" s="133">
        <v>0</v>
      </c>
      <c r="W59" s="133">
        <v>0</v>
      </c>
      <c r="X59" s="133">
        <v>0</v>
      </c>
      <c r="Y59" s="193">
        <v>0</v>
      </c>
      <c r="Z59" s="133">
        <v>0</v>
      </c>
      <c r="AA59" s="133">
        <v>0</v>
      </c>
      <c r="AB59" s="133">
        <v>0</v>
      </c>
      <c r="AC59" s="194"/>
      <c r="AD59" s="10"/>
      <c r="AE59" s="112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3"/>
      <c r="BQ59" s="83"/>
      <c r="BR59" s="83"/>
      <c r="BS59" s="83"/>
      <c r="BT59" s="83"/>
      <c r="BU59" s="83"/>
      <c r="BV59" s="83"/>
    </row>
    <row r="60" spans="1:74" ht="47.25" customHeight="1" x14ac:dyDescent="0.2">
      <c r="A60" s="375"/>
      <c r="B60" s="375"/>
      <c r="C60" s="375"/>
      <c r="D60" s="389" t="s">
        <v>185</v>
      </c>
      <c r="E60" s="392"/>
      <c r="F60" s="134" t="s">
        <v>192</v>
      </c>
      <c r="G60" s="132" t="s">
        <v>19</v>
      </c>
      <c r="H60" s="132">
        <v>1</v>
      </c>
      <c r="I60" s="188">
        <v>0.25</v>
      </c>
      <c r="J60" s="188">
        <v>0.25</v>
      </c>
      <c r="K60" s="188">
        <v>0.25</v>
      </c>
      <c r="L60" s="188">
        <v>0.25</v>
      </c>
      <c r="M60" s="132">
        <v>30101</v>
      </c>
      <c r="N60" s="133">
        <v>0</v>
      </c>
      <c r="O60" s="133">
        <v>0</v>
      </c>
      <c r="P60" s="133">
        <v>0</v>
      </c>
      <c r="Q60" s="133">
        <v>0</v>
      </c>
      <c r="R60" s="193">
        <v>5175052</v>
      </c>
      <c r="S60" s="133">
        <v>0</v>
      </c>
      <c r="T60" s="133">
        <v>0</v>
      </c>
      <c r="U60" s="133">
        <v>0</v>
      </c>
      <c r="V60" s="133">
        <v>0</v>
      </c>
      <c r="W60" s="133">
        <v>0</v>
      </c>
      <c r="X60" s="133">
        <v>0</v>
      </c>
      <c r="Y60" s="193">
        <v>0</v>
      </c>
      <c r="Z60" s="133">
        <v>0</v>
      </c>
      <c r="AA60" s="133">
        <v>0</v>
      </c>
      <c r="AB60" s="133">
        <v>0</v>
      </c>
      <c r="AC60" s="194"/>
      <c r="AD60" s="10"/>
      <c r="AE60" s="112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3"/>
      <c r="BQ60" s="83"/>
      <c r="BR60" s="83"/>
      <c r="BS60" s="83"/>
      <c r="BT60" s="83"/>
      <c r="BU60" s="83"/>
      <c r="BV60" s="83"/>
    </row>
    <row r="61" spans="1:74" ht="47.25" customHeight="1" x14ac:dyDescent="0.2">
      <c r="A61" s="375"/>
      <c r="B61" s="375"/>
      <c r="C61" s="375"/>
      <c r="D61" s="389" t="s">
        <v>185</v>
      </c>
      <c r="E61" s="392"/>
      <c r="F61" s="134" t="s">
        <v>192</v>
      </c>
      <c r="G61" s="132" t="s">
        <v>19</v>
      </c>
      <c r="H61" s="132">
        <v>1</v>
      </c>
      <c r="I61" s="188">
        <v>0.25</v>
      </c>
      <c r="J61" s="188">
        <v>0.25</v>
      </c>
      <c r="K61" s="188">
        <v>0.25</v>
      </c>
      <c r="L61" s="188">
        <v>0.25</v>
      </c>
      <c r="M61" s="132">
        <v>50101</v>
      </c>
      <c r="N61" s="133">
        <v>0</v>
      </c>
      <c r="O61" s="133">
        <v>0</v>
      </c>
      <c r="P61" s="133">
        <v>0</v>
      </c>
      <c r="Q61" s="133">
        <v>0</v>
      </c>
      <c r="R61" s="193">
        <v>0</v>
      </c>
      <c r="S61" s="133">
        <v>0</v>
      </c>
      <c r="T61" s="133">
        <v>0</v>
      </c>
      <c r="U61" s="133">
        <v>0</v>
      </c>
      <c r="V61" s="133">
        <v>0</v>
      </c>
      <c r="W61" s="133">
        <v>0</v>
      </c>
      <c r="X61" s="133">
        <v>0</v>
      </c>
      <c r="Y61" s="193">
        <v>4824948</v>
      </c>
      <c r="Z61" s="133">
        <v>0</v>
      </c>
      <c r="AA61" s="133">
        <v>0</v>
      </c>
      <c r="AB61" s="133">
        <v>0</v>
      </c>
      <c r="AC61" s="194"/>
      <c r="AD61" s="10"/>
      <c r="AE61" s="112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</row>
    <row r="62" spans="1:74" ht="47.25" customHeight="1" x14ac:dyDescent="0.2">
      <c r="A62" s="375"/>
      <c r="B62" s="375"/>
      <c r="C62" s="375"/>
      <c r="D62" s="389" t="s">
        <v>185</v>
      </c>
      <c r="E62" s="392"/>
      <c r="F62" s="134" t="s">
        <v>193</v>
      </c>
      <c r="G62" s="132" t="s">
        <v>19</v>
      </c>
      <c r="H62" s="132">
        <v>5</v>
      </c>
      <c r="I62" s="188">
        <v>0.1</v>
      </c>
      <c r="J62" s="188">
        <v>0.3</v>
      </c>
      <c r="K62" s="188">
        <v>0.3</v>
      </c>
      <c r="L62" s="188">
        <v>0.3</v>
      </c>
      <c r="M62" s="132">
        <v>30101</v>
      </c>
      <c r="N62" s="133">
        <v>0</v>
      </c>
      <c r="O62" s="133">
        <v>0</v>
      </c>
      <c r="P62" s="133">
        <v>0</v>
      </c>
      <c r="Q62" s="133">
        <v>0</v>
      </c>
      <c r="R62" s="193">
        <v>36844427</v>
      </c>
      <c r="S62" s="133">
        <v>0</v>
      </c>
      <c r="T62" s="133">
        <v>0</v>
      </c>
      <c r="U62" s="133">
        <v>0</v>
      </c>
      <c r="V62" s="133">
        <v>0</v>
      </c>
      <c r="W62" s="133">
        <v>0</v>
      </c>
      <c r="X62" s="133">
        <v>0</v>
      </c>
      <c r="Y62" s="193">
        <v>0</v>
      </c>
      <c r="Z62" s="133">
        <v>0</v>
      </c>
      <c r="AA62" s="133">
        <v>0</v>
      </c>
      <c r="AB62" s="133">
        <v>0</v>
      </c>
      <c r="AC62" s="194"/>
      <c r="AD62" s="10"/>
      <c r="AE62" s="112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  <c r="BM62" s="83"/>
      <c r="BN62" s="83"/>
      <c r="BO62" s="83"/>
      <c r="BP62" s="83"/>
      <c r="BQ62" s="83"/>
      <c r="BR62" s="83"/>
      <c r="BS62" s="83"/>
      <c r="BT62" s="83"/>
      <c r="BU62" s="83"/>
      <c r="BV62" s="83"/>
    </row>
    <row r="63" spans="1:74" ht="47.25" customHeight="1" x14ac:dyDescent="0.2">
      <c r="A63" s="375"/>
      <c r="B63" s="375"/>
      <c r="C63" s="375"/>
      <c r="D63" s="389" t="s">
        <v>185</v>
      </c>
      <c r="E63" s="392"/>
      <c r="F63" s="134" t="s">
        <v>194</v>
      </c>
      <c r="G63" s="132" t="s">
        <v>19</v>
      </c>
      <c r="H63" s="132">
        <v>384</v>
      </c>
      <c r="I63" s="188">
        <v>0.25</v>
      </c>
      <c r="J63" s="188">
        <v>0.25</v>
      </c>
      <c r="K63" s="188">
        <v>0.25</v>
      </c>
      <c r="L63" s="188">
        <v>0.25</v>
      </c>
      <c r="M63" s="132">
        <v>30101</v>
      </c>
      <c r="N63" s="133">
        <v>0</v>
      </c>
      <c r="O63" s="133">
        <v>0</v>
      </c>
      <c r="P63" s="133">
        <v>0</v>
      </c>
      <c r="Q63" s="133">
        <v>0</v>
      </c>
      <c r="R63" s="193">
        <v>50673599.999999993</v>
      </c>
      <c r="S63" s="133">
        <v>0</v>
      </c>
      <c r="T63" s="133">
        <v>0</v>
      </c>
      <c r="U63" s="133">
        <v>0</v>
      </c>
      <c r="V63" s="133">
        <v>0</v>
      </c>
      <c r="W63" s="133">
        <v>0</v>
      </c>
      <c r="X63" s="133">
        <v>0</v>
      </c>
      <c r="Y63" s="193">
        <v>0</v>
      </c>
      <c r="Z63" s="133">
        <v>0</v>
      </c>
      <c r="AA63" s="133">
        <v>0</v>
      </c>
      <c r="AB63" s="133">
        <v>0</v>
      </c>
      <c r="AC63" s="194"/>
      <c r="AD63" s="10"/>
      <c r="AE63" s="112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83"/>
      <c r="BP63" s="83"/>
      <c r="BQ63" s="83"/>
      <c r="BR63" s="83"/>
      <c r="BS63" s="83"/>
      <c r="BT63" s="83"/>
      <c r="BU63" s="83"/>
      <c r="BV63" s="83"/>
    </row>
    <row r="64" spans="1:74" ht="47.25" customHeight="1" x14ac:dyDescent="0.2">
      <c r="A64" s="375"/>
      <c r="B64" s="376"/>
      <c r="C64" s="376"/>
      <c r="D64" s="390" t="s">
        <v>185</v>
      </c>
      <c r="E64" s="414"/>
      <c r="F64" s="134" t="s">
        <v>195</v>
      </c>
      <c r="G64" s="132" t="s">
        <v>19</v>
      </c>
      <c r="H64" s="132">
        <v>1</v>
      </c>
      <c r="I64" s="188">
        <v>0.1</v>
      </c>
      <c r="J64" s="188">
        <v>0.3</v>
      </c>
      <c r="K64" s="188">
        <v>0.3</v>
      </c>
      <c r="L64" s="188">
        <v>0.3</v>
      </c>
      <c r="M64" s="132">
        <v>30101</v>
      </c>
      <c r="N64" s="133">
        <v>0</v>
      </c>
      <c r="O64" s="133">
        <v>0</v>
      </c>
      <c r="P64" s="133">
        <v>0</v>
      </c>
      <c r="Q64" s="133">
        <v>0</v>
      </c>
      <c r="R64" s="193">
        <v>200000000</v>
      </c>
      <c r="S64" s="133">
        <v>0</v>
      </c>
      <c r="T64" s="133">
        <v>0</v>
      </c>
      <c r="U64" s="133">
        <v>0</v>
      </c>
      <c r="V64" s="133">
        <v>0</v>
      </c>
      <c r="W64" s="133">
        <v>0</v>
      </c>
      <c r="X64" s="133">
        <v>0</v>
      </c>
      <c r="Y64" s="193">
        <v>0</v>
      </c>
      <c r="Z64" s="133">
        <v>0</v>
      </c>
      <c r="AA64" s="133">
        <v>0</v>
      </c>
      <c r="AB64" s="133">
        <v>0</v>
      </c>
      <c r="AC64" s="195" t="s">
        <v>196</v>
      </c>
      <c r="AD64" s="10"/>
      <c r="AE64" s="112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  <c r="BN64" s="83"/>
      <c r="BO64" s="83"/>
      <c r="BP64" s="83"/>
      <c r="BQ64" s="83"/>
      <c r="BR64" s="83"/>
      <c r="BS64" s="83"/>
      <c r="BT64" s="83"/>
      <c r="BU64" s="83"/>
      <c r="BV64" s="83"/>
    </row>
    <row r="65" spans="1:74" ht="47.25" customHeight="1" x14ac:dyDescent="0.2">
      <c r="A65" s="375"/>
      <c r="B65" s="374" t="s">
        <v>197</v>
      </c>
      <c r="C65" s="374" t="s">
        <v>198</v>
      </c>
      <c r="D65" s="427" t="s">
        <v>199</v>
      </c>
      <c r="E65" s="391">
        <v>2020051290055</v>
      </c>
      <c r="F65" s="134" t="s">
        <v>200</v>
      </c>
      <c r="G65" s="132" t="s">
        <v>122</v>
      </c>
      <c r="H65" s="131">
        <v>0.25</v>
      </c>
      <c r="I65" s="188">
        <v>0.25</v>
      </c>
      <c r="J65" s="188">
        <v>0.25</v>
      </c>
      <c r="K65" s="188">
        <v>0.25</v>
      </c>
      <c r="L65" s="188">
        <v>0.25</v>
      </c>
      <c r="M65" s="132">
        <v>31301</v>
      </c>
      <c r="N65" s="133">
        <v>0</v>
      </c>
      <c r="O65" s="133">
        <v>0</v>
      </c>
      <c r="P65" s="133">
        <v>0</v>
      </c>
      <c r="Q65" s="133">
        <v>0</v>
      </c>
      <c r="R65" s="193">
        <v>85422703</v>
      </c>
      <c r="S65" s="133">
        <v>0</v>
      </c>
      <c r="T65" s="133">
        <v>0</v>
      </c>
      <c r="U65" s="133">
        <v>0</v>
      </c>
      <c r="V65" s="133">
        <v>0</v>
      </c>
      <c r="W65" s="133">
        <v>0</v>
      </c>
      <c r="X65" s="133">
        <v>0</v>
      </c>
      <c r="Y65" s="193">
        <v>0</v>
      </c>
      <c r="Z65" s="133">
        <v>0</v>
      </c>
      <c r="AA65" s="133">
        <v>0</v>
      </c>
      <c r="AB65" s="133">
        <v>0</v>
      </c>
      <c r="AC65" s="197" t="s">
        <v>196</v>
      </c>
      <c r="AD65" s="10"/>
      <c r="AE65" s="112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3"/>
      <c r="BS65" s="83"/>
      <c r="BT65" s="83"/>
      <c r="BU65" s="83"/>
      <c r="BV65" s="83"/>
    </row>
    <row r="66" spans="1:74" ht="47.25" customHeight="1" x14ac:dyDescent="0.2">
      <c r="A66" s="375"/>
      <c r="B66" s="375"/>
      <c r="C66" s="375"/>
      <c r="D66" s="389" t="s">
        <v>199</v>
      </c>
      <c r="E66" s="392"/>
      <c r="F66" s="134" t="s">
        <v>201</v>
      </c>
      <c r="G66" s="132" t="s">
        <v>19</v>
      </c>
      <c r="H66" s="132">
        <v>4</v>
      </c>
      <c r="I66" s="188">
        <v>0.1</v>
      </c>
      <c r="J66" s="188">
        <v>0.3</v>
      </c>
      <c r="K66" s="188">
        <v>0.3</v>
      </c>
      <c r="L66" s="188">
        <v>0.3</v>
      </c>
      <c r="M66" s="132">
        <v>31301</v>
      </c>
      <c r="N66" s="133">
        <v>0</v>
      </c>
      <c r="O66" s="133">
        <v>0</v>
      </c>
      <c r="P66" s="133">
        <v>0</v>
      </c>
      <c r="Q66" s="133">
        <v>0</v>
      </c>
      <c r="R66" s="193">
        <v>27500000</v>
      </c>
      <c r="S66" s="133">
        <v>0</v>
      </c>
      <c r="T66" s="133">
        <v>0</v>
      </c>
      <c r="U66" s="133">
        <v>0</v>
      </c>
      <c r="V66" s="133">
        <v>0</v>
      </c>
      <c r="W66" s="133">
        <v>0</v>
      </c>
      <c r="X66" s="133">
        <v>0</v>
      </c>
      <c r="Y66" s="193">
        <v>0</v>
      </c>
      <c r="Z66" s="133">
        <v>0</v>
      </c>
      <c r="AA66" s="133">
        <v>0</v>
      </c>
      <c r="AB66" s="133">
        <v>0</v>
      </c>
      <c r="AC66" s="194"/>
      <c r="AD66" s="10"/>
      <c r="AE66" s="112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BM66" s="83"/>
      <c r="BN66" s="83"/>
      <c r="BO66" s="83"/>
      <c r="BP66" s="83"/>
      <c r="BQ66" s="83"/>
      <c r="BR66" s="83"/>
      <c r="BS66" s="83"/>
      <c r="BT66" s="83"/>
      <c r="BU66" s="83"/>
      <c r="BV66" s="83"/>
    </row>
    <row r="67" spans="1:74" ht="47.25" customHeight="1" x14ac:dyDescent="0.2">
      <c r="A67" s="375"/>
      <c r="B67" s="375"/>
      <c r="C67" s="376"/>
      <c r="D67" s="389" t="s">
        <v>199</v>
      </c>
      <c r="E67" s="392"/>
      <c r="F67" s="134" t="s">
        <v>202</v>
      </c>
      <c r="G67" s="132" t="s">
        <v>122</v>
      </c>
      <c r="H67" s="131">
        <v>0.25</v>
      </c>
      <c r="I67" s="188">
        <v>0.25</v>
      </c>
      <c r="J67" s="188">
        <v>0.25</v>
      </c>
      <c r="K67" s="188">
        <v>0.25</v>
      </c>
      <c r="L67" s="188">
        <v>0.25</v>
      </c>
      <c r="M67" s="132">
        <v>31301</v>
      </c>
      <c r="N67" s="133">
        <v>0</v>
      </c>
      <c r="O67" s="133">
        <v>0</v>
      </c>
      <c r="P67" s="133">
        <v>0</v>
      </c>
      <c r="Q67" s="133">
        <v>0</v>
      </c>
      <c r="R67" s="193">
        <v>4000000</v>
      </c>
      <c r="S67" s="133">
        <v>0</v>
      </c>
      <c r="T67" s="133">
        <v>0</v>
      </c>
      <c r="U67" s="133">
        <v>0</v>
      </c>
      <c r="V67" s="133">
        <v>0</v>
      </c>
      <c r="W67" s="133">
        <v>0</v>
      </c>
      <c r="X67" s="133">
        <v>0</v>
      </c>
      <c r="Y67" s="193">
        <v>0</v>
      </c>
      <c r="Z67" s="133">
        <v>0</v>
      </c>
      <c r="AA67" s="133">
        <v>0</v>
      </c>
      <c r="AB67" s="133">
        <v>0</v>
      </c>
      <c r="AC67" s="194"/>
      <c r="AD67" s="10"/>
      <c r="AE67" s="112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  <c r="BM67" s="83"/>
      <c r="BN67" s="83"/>
      <c r="BO67" s="83"/>
      <c r="BP67" s="83"/>
      <c r="BQ67" s="83"/>
      <c r="BR67" s="83"/>
      <c r="BS67" s="83"/>
      <c r="BT67" s="83"/>
      <c r="BU67" s="83"/>
      <c r="BV67" s="83"/>
    </row>
    <row r="68" spans="1:74" ht="47.25" customHeight="1" x14ac:dyDescent="0.2">
      <c r="A68" s="375"/>
      <c r="B68" s="375"/>
      <c r="C68" s="374" t="s">
        <v>203</v>
      </c>
      <c r="D68" s="389" t="s">
        <v>199</v>
      </c>
      <c r="E68" s="392"/>
      <c r="F68" s="134" t="s">
        <v>204</v>
      </c>
      <c r="G68" s="132" t="s">
        <v>19</v>
      </c>
      <c r="H68" s="132">
        <v>5</v>
      </c>
      <c r="I68" s="188">
        <v>1</v>
      </c>
      <c r="J68" s="188">
        <v>0</v>
      </c>
      <c r="K68" s="188">
        <v>0</v>
      </c>
      <c r="L68" s="188">
        <v>0</v>
      </c>
      <c r="M68" s="132">
        <v>31301</v>
      </c>
      <c r="N68" s="133">
        <v>0</v>
      </c>
      <c r="O68" s="133">
        <v>0</v>
      </c>
      <c r="P68" s="133">
        <v>0</v>
      </c>
      <c r="Q68" s="133">
        <v>0</v>
      </c>
      <c r="R68" s="193">
        <v>10000000</v>
      </c>
      <c r="S68" s="133">
        <v>0</v>
      </c>
      <c r="T68" s="133">
        <v>0</v>
      </c>
      <c r="U68" s="133">
        <v>0</v>
      </c>
      <c r="V68" s="133">
        <v>0</v>
      </c>
      <c r="W68" s="133">
        <v>0</v>
      </c>
      <c r="X68" s="133">
        <v>0</v>
      </c>
      <c r="Y68" s="193">
        <v>0</v>
      </c>
      <c r="Z68" s="133">
        <v>0</v>
      </c>
      <c r="AA68" s="133">
        <v>0</v>
      </c>
      <c r="AB68" s="133">
        <v>0</v>
      </c>
      <c r="AC68" s="194"/>
      <c r="AD68" s="10"/>
      <c r="AE68" s="112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BM68" s="83"/>
      <c r="BN68" s="83"/>
      <c r="BO68" s="83"/>
      <c r="BP68" s="83"/>
      <c r="BQ68" s="83"/>
      <c r="BR68" s="83"/>
      <c r="BS68" s="83"/>
      <c r="BT68" s="83"/>
      <c r="BU68" s="83"/>
      <c r="BV68" s="83"/>
    </row>
    <row r="69" spans="1:74" ht="47.25" customHeight="1" x14ac:dyDescent="0.2">
      <c r="A69" s="375"/>
      <c r="B69" s="375"/>
      <c r="C69" s="375"/>
      <c r="D69" s="389" t="s">
        <v>199</v>
      </c>
      <c r="E69" s="392"/>
      <c r="F69" s="134" t="s">
        <v>205</v>
      </c>
      <c r="G69" s="132" t="s">
        <v>19</v>
      </c>
      <c r="H69" s="132">
        <v>2</v>
      </c>
      <c r="I69" s="188">
        <v>0.25</v>
      </c>
      <c r="J69" s="188">
        <v>0.25</v>
      </c>
      <c r="K69" s="188">
        <v>0.25</v>
      </c>
      <c r="L69" s="188">
        <v>0.25</v>
      </c>
      <c r="M69" s="132">
        <v>31301</v>
      </c>
      <c r="N69" s="133">
        <v>0</v>
      </c>
      <c r="O69" s="133">
        <v>0</v>
      </c>
      <c r="P69" s="133">
        <v>0</v>
      </c>
      <c r="Q69" s="133">
        <v>0</v>
      </c>
      <c r="R69" s="193">
        <v>73272234</v>
      </c>
      <c r="S69" s="133">
        <v>0</v>
      </c>
      <c r="T69" s="133">
        <v>0</v>
      </c>
      <c r="U69" s="133">
        <v>0</v>
      </c>
      <c r="V69" s="133">
        <v>0</v>
      </c>
      <c r="W69" s="133">
        <v>0</v>
      </c>
      <c r="X69" s="133">
        <v>0</v>
      </c>
      <c r="Y69" s="193">
        <v>0</v>
      </c>
      <c r="Z69" s="133">
        <v>0</v>
      </c>
      <c r="AA69" s="133">
        <v>0</v>
      </c>
      <c r="AB69" s="133">
        <v>0</v>
      </c>
      <c r="AC69" s="194"/>
      <c r="AD69" s="10"/>
      <c r="AE69" s="112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  <c r="BM69" s="83"/>
      <c r="BN69" s="83"/>
      <c r="BO69" s="83"/>
      <c r="BP69" s="83"/>
      <c r="BQ69" s="83"/>
      <c r="BR69" s="83"/>
      <c r="BS69" s="83"/>
      <c r="BT69" s="83"/>
      <c r="BU69" s="83"/>
      <c r="BV69" s="83"/>
    </row>
    <row r="70" spans="1:74" ht="47.25" customHeight="1" x14ac:dyDescent="0.2">
      <c r="A70" s="375"/>
      <c r="B70" s="375"/>
      <c r="C70" s="375"/>
      <c r="D70" s="389" t="s">
        <v>199</v>
      </c>
      <c r="E70" s="392"/>
      <c r="F70" s="134" t="s">
        <v>206</v>
      </c>
      <c r="G70" s="132" t="s">
        <v>19</v>
      </c>
      <c r="H70" s="132">
        <v>3</v>
      </c>
      <c r="I70" s="188">
        <v>0.25</v>
      </c>
      <c r="J70" s="188">
        <v>0.25</v>
      </c>
      <c r="K70" s="188">
        <v>0.25</v>
      </c>
      <c r="L70" s="188">
        <v>0.25</v>
      </c>
      <c r="M70" s="132">
        <v>31301</v>
      </c>
      <c r="N70" s="133">
        <v>0</v>
      </c>
      <c r="O70" s="133">
        <v>0</v>
      </c>
      <c r="P70" s="133">
        <v>0</v>
      </c>
      <c r="Q70" s="133">
        <v>0</v>
      </c>
      <c r="R70" s="193">
        <v>79772234</v>
      </c>
      <c r="S70" s="133">
        <v>0</v>
      </c>
      <c r="T70" s="133">
        <v>0</v>
      </c>
      <c r="U70" s="133">
        <v>0</v>
      </c>
      <c r="V70" s="133">
        <v>0</v>
      </c>
      <c r="W70" s="133">
        <v>0</v>
      </c>
      <c r="X70" s="133">
        <v>0</v>
      </c>
      <c r="Y70" s="193">
        <v>0</v>
      </c>
      <c r="Z70" s="133">
        <v>0</v>
      </c>
      <c r="AA70" s="133">
        <v>0</v>
      </c>
      <c r="AB70" s="133">
        <v>0</v>
      </c>
      <c r="AC70" s="195" t="s">
        <v>207</v>
      </c>
      <c r="AD70" s="10"/>
      <c r="AE70" s="112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  <c r="BM70" s="83"/>
      <c r="BN70" s="83"/>
      <c r="BO70" s="83"/>
      <c r="BP70" s="83"/>
      <c r="BQ70" s="83"/>
      <c r="BR70" s="83"/>
      <c r="BS70" s="83"/>
      <c r="BT70" s="83"/>
      <c r="BU70" s="83"/>
      <c r="BV70" s="83"/>
    </row>
    <row r="71" spans="1:74" ht="47.25" customHeight="1" x14ac:dyDescent="0.2">
      <c r="A71" s="376"/>
      <c r="B71" s="376"/>
      <c r="C71" s="376"/>
      <c r="D71" s="390" t="s">
        <v>199</v>
      </c>
      <c r="E71" s="414"/>
      <c r="F71" s="134" t="s">
        <v>208</v>
      </c>
      <c r="G71" s="132" t="s">
        <v>19</v>
      </c>
      <c r="H71" s="132">
        <v>2</v>
      </c>
      <c r="I71" s="188">
        <v>0</v>
      </c>
      <c r="J71" s="188">
        <v>0.3</v>
      </c>
      <c r="K71" s="188">
        <v>0.3</v>
      </c>
      <c r="L71" s="188">
        <v>0.4</v>
      </c>
      <c r="M71" s="132">
        <v>31301</v>
      </c>
      <c r="N71" s="133">
        <v>0</v>
      </c>
      <c r="O71" s="133">
        <v>0</v>
      </c>
      <c r="P71" s="133">
        <v>0</v>
      </c>
      <c r="Q71" s="133">
        <v>0</v>
      </c>
      <c r="R71" s="193">
        <v>41272234</v>
      </c>
      <c r="S71" s="133">
        <v>0</v>
      </c>
      <c r="T71" s="133">
        <v>0</v>
      </c>
      <c r="U71" s="133">
        <v>0</v>
      </c>
      <c r="V71" s="133">
        <v>0</v>
      </c>
      <c r="W71" s="133">
        <v>0</v>
      </c>
      <c r="X71" s="133">
        <v>0</v>
      </c>
      <c r="Y71" s="193">
        <v>0</v>
      </c>
      <c r="Z71" s="133">
        <v>0</v>
      </c>
      <c r="AA71" s="133">
        <v>0</v>
      </c>
      <c r="AB71" s="133">
        <v>0</v>
      </c>
      <c r="AC71" s="194" t="s">
        <v>196</v>
      </c>
      <c r="AD71" s="10"/>
      <c r="AE71" s="112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  <c r="BM71" s="83"/>
      <c r="BN71" s="83"/>
      <c r="BO71" s="83"/>
      <c r="BP71" s="83"/>
      <c r="BQ71" s="83"/>
      <c r="BR71" s="83"/>
      <c r="BS71" s="83"/>
      <c r="BT71" s="83"/>
      <c r="BU71" s="83"/>
      <c r="BV71" s="83"/>
    </row>
    <row r="72" spans="1:74" ht="47.25" customHeight="1" x14ac:dyDescent="0.2">
      <c r="A72" s="374" t="s">
        <v>209</v>
      </c>
      <c r="B72" s="374" t="s">
        <v>210</v>
      </c>
      <c r="C72" s="374" t="s">
        <v>211</v>
      </c>
      <c r="D72" s="427" t="s">
        <v>212</v>
      </c>
      <c r="E72" s="391">
        <v>2020051290053</v>
      </c>
      <c r="F72" s="134" t="s">
        <v>213</v>
      </c>
      <c r="G72" s="132" t="s">
        <v>19</v>
      </c>
      <c r="H72" s="132">
        <v>1</v>
      </c>
      <c r="I72" s="188">
        <v>0.2</v>
      </c>
      <c r="J72" s="188">
        <v>0.3</v>
      </c>
      <c r="K72" s="188">
        <v>0.3</v>
      </c>
      <c r="L72" s="188">
        <v>0.2</v>
      </c>
      <c r="M72" s="132">
        <v>50801</v>
      </c>
      <c r="N72" s="133">
        <v>0</v>
      </c>
      <c r="O72" s="133">
        <v>0</v>
      </c>
      <c r="P72" s="133">
        <v>0</v>
      </c>
      <c r="Q72" s="133">
        <v>0</v>
      </c>
      <c r="R72" s="193">
        <v>0</v>
      </c>
      <c r="S72" s="133">
        <v>0</v>
      </c>
      <c r="T72" s="133">
        <v>0</v>
      </c>
      <c r="U72" s="133">
        <v>0</v>
      </c>
      <c r="V72" s="133">
        <v>0</v>
      </c>
      <c r="W72" s="133">
        <v>0</v>
      </c>
      <c r="X72" s="133">
        <v>0</v>
      </c>
      <c r="Y72" s="193">
        <v>24179617</v>
      </c>
      <c r="Z72" s="133">
        <v>0</v>
      </c>
      <c r="AA72" s="133">
        <v>0</v>
      </c>
      <c r="AB72" s="133">
        <v>0</v>
      </c>
      <c r="AC72" s="194"/>
      <c r="AD72" s="10"/>
      <c r="AE72" s="112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  <c r="BL72" s="83"/>
      <c r="BM72" s="83"/>
      <c r="BN72" s="83"/>
      <c r="BO72" s="83"/>
      <c r="BP72" s="83"/>
      <c r="BQ72" s="83"/>
      <c r="BR72" s="83"/>
      <c r="BS72" s="83"/>
      <c r="BT72" s="83"/>
      <c r="BU72" s="83"/>
      <c r="BV72" s="83"/>
    </row>
    <row r="73" spans="1:74" ht="47.25" customHeight="1" x14ac:dyDescent="0.2">
      <c r="A73" s="375"/>
      <c r="B73" s="375"/>
      <c r="C73" s="375"/>
      <c r="D73" s="389" t="s">
        <v>212</v>
      </c>
      <c r="E73" s="392"/>
      <c r="F73" s="134" t="s">
        <v>214</v>
      </c>
      <c r="G73" s="132" t="s">
        <v>19</v>
      </c>
      <c r="H73" s="132">
        <v>4</v>
      </c>
      <c r="I73" s="188">
        <v>0.2</v>
      </c>
      <c r="J73" s="188">
        <v>0.3</v>
      </c>
      <c r="K73" s="188">
        <v>0.3</v>
      </c>
      <c r="L73" s="188">
        <v>0.2</v>
      </c>
      <c r="M73" s="132">
        <v>30801</v>
      </c>
      <c r="N73" s="133">
        <v>0</v>
      </c>
      <c r="O73" s="133">
        <v>0</v>
      </c>
      <c r="P73" s="133">
        <v>0</v>
      </c>
      <c r="Q73" s="133">
        <v>0</v>
      </c>
      <c r="R73" s="193">
        <v>141000000</v>
      </c>
      <c r="S73" s="133">
        <v>0</v>
      </c>
      <c r="T73" s="133">
        <v>0</v>
      </c>
      <c r="U73" s="133">
        <v>0</v>
      </c>
      <c r="V73" s="133">
        <v>0</v>
      </c>
      <c r="W73" s="133">
        <v>0</v>
      </c>
      <c r="X73" s="133">
        <v>0</v>
      </c>
      <c r="Y73" s="193">
        <v>0</v>
      </c>
      <c r="Z73" s="133">
        <v>0</v>
      </c>
      <c r="AA73" s="133">
        <v>0</v>
      </c>
      <c r="AB73" s="133">
        <v>0</v>
      </c>
      <c r="AC73" s="194"/>
      <c r="AD73" s="10"/>
      <c r="AE73" s="112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  <c r="BM73" s="83"/>
      <c r="BN73" s="83"/>
      <c r="BO73" s="83"/>
      <c r="BP73" s="83"/>
      <c r="BQ73" s="83"/>
      <c r="BR73" s="83"/>
      <c r="BS73" s="83"/>
      <c r="BT73" s="83"/>
      <c r="BU73" s="83"/>
      <c r="BV73" s="83"/>
    </row>
    <row r="74" spans="1:74" ht="47.25" customHeight="1" x14ac:dyDescent="0.2">
      <c r="A74" s="375"/>
      <c r="B74" s="375"/>
      <c r="C74" s="375"/>
      <c r="D74" s="389" t="s">
        <v>212</v>
      </c>
      <c r="E74" s="392"/>
      <c r="F74" s="134" t="s">
        <v>215</v>
      </c>
      <c r="G74" s="132" t="s">
        <v>19</v>
      </c>
      <c r="H74" s="132">
        <v>37</v>
      </c>
      <c r="I74" s="188">
        <v>0.1</v>
      </c>
      <c r="J74" s="188">
        <v>0.3</v>
      </c>
      <c r="K74" s="188">
        <v>0.3</v>
      </c>
      <c r="L74" s="188">
        <v>0.3</v>
      </c>
      <c r="M74" s="132">
        <v>30801</v>
      </c>
      <c r="N74" s="133">
        <v>0</v>
      </c>
      <c r="O74" s="133">
        <v>0</v>
      </c>
      <c r="P74" s="133">
        <v>0</v>
      </c>
      <c r="Q74" s="133">
        <v>0</v>
      </c>
      <c r="R74" s="193">
        <v>20000000</v>
      </c>
      <c r="S74" s="133">
        <v>0</v>
      </c>
      <c r="T74" s="133">
        <v>0</v>
      </c>
      <c r="U74" s="133">
        <v>0</v>
      </c>
      <c r="V74" s="133">
        <v>0</v>
      </c>
      <c r="W74" s="133">
        <v>0</v>
      </c>
      <c r="X74" s="133">
        <v>0</v>
      </c>
      <c r="Y74" s="193">
        <v>0</v>
      </c>
      <c r="Z74" s="133">
        <v>0</v>
      </c>
      <c r="AA74" s="133">
        <v>0</v>
      </c>
      <c r="AB74" s="133">
        <v>0</v>
      </c>
      <c r="AC74" s="194"/>
      <c r="AD74" s="10"/>
      <c r="AE74" s="112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3"/>
      <c r="AT74" s="83"/>
      <c r="AU74" s="83"/>
      <c r="AV74" s="83"/>
      <c r="AW74" s="83"/>
      <c r="AX74" s="83"/>
      <c r="AY74" s="83"/>
      <c r="AZ74" s="83"/>
      <c r="BA74" s="83"/>
      <c r="BB74" s="83"/>
      <c r="BC74" s="83"/>
      <c r="BD74" s="83"/>
      <c r="BE74" s="83"/>
      <c r="BF74" s="83"/>
      <c r="BG74" s="83"/>
      <c r="BH74" s="83"/>
      <c r="BI74" s="83"/>
      <c r="BJ74" s="83"/>
      <c r="BK74" s="83"/>
      <c r="BL74" s="83"/>
      <c r="BM74" s="83"/>
      <c r="BN74" s="83"/>
      <c r="BO74" s="83"/>
      <c r="BP74" s="83"/>
      <c r="BQ74" s="83"/>
      <c r="BR74" s="83"/>
      <c r="BS74" s="83"/>
      <c r="BT74" s="83"/>
      <c r="BU74" s="83"/>
      <c r="BV74" s="83"/>
    </row>
    <row r="75" spans="1:74" ht="47.25" customHeight="1" x14ac:dyDescent="0.2">
      <c r="A75" s="375"/>
      <c r="B75" s="375"/>
      <c r="C75" s="375"/>
      <c r="D75" s="389" t="s">
        <v>212</v>
      </c>
      <c r="E75" s="392"/>
      <c r="F75" s="134" t="s">
        <v>216</v>
      </c>
      <c r="G75" s="132" t="s">
        <v>19</v>
      </c>
      <c r="H75" s="132">
        <v>1</v>
      </c>
      <c r="I75" s="188">
        <v>0.1</v>
      </c>
      <c r="J75" s="188">
        <v>0.3</v>
      </c>
      <c r="K75" s="188">
        <v>0.3</v>
      </c>
      <c r="L75" s="188">
        <v>0.3</v>
      </c>
      <c r="M75" s="132">
        <v>30801</v>
      </c>
      <c r="N75" s="133">
        <v>0</v>
      </c>
      <c r="O75" s="133">
        <v>0</v>
      </c>
      <c r="P75" s="133">
        <v>0</v>
      </c>
      <c r="Q75" s="133">
        <v>0</v>
      </c>
      <c r="R75" s="193">
        <v>8000000</v>
      </c>
      <c r="S75" s="133">
        <v>0</v>
      </c>
      <c r="T75" s="133">
        <v>0</v>
      </c>
      <c r="U75" s="133">
        <v>0</v>
      </c>
      <c r="V75" s="133">
        <v>0</v>
      </c>
      <c r="W75" s="133">
        <v>0</v>
      </c>
      <c r="X75" s="133">
        <v>0</v>
      </c>
      <c r="Y75" s="193">
        <v>0</v>
      </c>
      <c r="Z75" s="133">
        <v>0</v>
      </c>
      <c r="AA75" s="133">
        <v>0</v>
      </c>
      <c r="AB75" s="133">
        <v>0</v>
      </c>
      <c r="AC75" s="194"/>
      <c r="AD75" s="10"/>
      <c r="AE75" s="112"/>
      <c r="AF75" s="83"/>
      <c r="AG75" s="83"/>
      <c r="AH75" s="83"/>
      <c r="AI75" s="83"/>
      <c r="AJ75" s="83"/>
      <c r="AK75" s="83"/>
      <c r="AL75" s="83"/>
      <c r="AM75" s="83"/>
      <c r="AN75" s="83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  <c r="BM75" s="83"/>
      <c r="BN75" s="83"/>
      <c r="BO75" s="83"/>
      <c r="BP75" s="83"/>
      <c r="BQ75" s="83"/>
      <c r="BR75" s="83"/>
      <c r="BS75" s="83"/>
      <c r="BT75" s="83"/>
      <c r="BU75" s="83"/>
      <c r="BV75" s="83"/>
    </row>
    <row r="76" spans="1:74" ht="47.25" customHeight="1" x14ac:dyDescent="0.2">
      <c r="A76" s="375"/>
      <c r="B76" s="375"/>
      <c r="C76" s="376"/>
      <c r="D76" s="389" t="s">
        <v>212</v>
      </c>
      <c r="E76" s="392"/>
      <c r="F76" s="134" t="s">
        <v>217</v>
      </c>
      <c r="G76" s="132" t="s">
        <v>19</v>
      </c>
      <c r="H76" s="132">
        <v>300</v>
      </c>
      <c r="I76" s="188">
        <v>0.1</v>
      </c>
      <c r="J76" s="188">
        <v>0.3</v>
      </c>
      <c r="K76" s="188">
        <v>0.3</v>
      </c>
      <c r="L76" s="188">
        <v>0.3</v>
      </c>
      <c r="M76" s="132">
        <v>30801</v>
      </c>
      <c r="N76" s="133">
        <v>0</v>
      </c>
      <c r="O76" s="133">
        <v>0</v>
      </c>
      <c r="P76" s="133">
        <v>0</v>
      </c>
      <c r="Q76" s="133">
        <v>0</v>
      </c>
      <c r="R76" s="193">
        <v>6000000</v>
      </c>
      <c r="S76" s="133">
        <v>0</v>
      </c>
      <c r="T76" s="133">
        <v>0</v>
      </c>
      <c r="U76" s="133">
        <v>0</v>
      </c>
      <c r="V76" s="133">
        <v>0</v>
      </c>
      <c r="W76" s="133">
        <v>0</v>
      </c>
      <c r="X76" s="133">
        <v>0</v>
      </c>
      <c r="Y76" s="193">
        <v>0</v>
      </c>
      <c r="Z76" s="133">
        <v>0</v>
      </c>
      <c r="AA76" s="133">
        <v>0</v>
      </c>
      <c r="AB76" s="133">
        <v>0</v>
      </c>
      <c r="AC76" s="194"/>
      <c r="AD76" s="10"/>
      <c r="AE76" s="112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3"/>
      <c r="BK76" s="83"/>
      <c r="BL76" s="83"/>
      <c r="BM76" s="83"/>
      <c r="BN76" s="83"/>
      <c r="BO76" s="83"/>
      <c r="BP76" s="83"/>
      <c r="BQ76" s="83"/>
      <c r="BR76" s="83"/>
      <c r="BS76" s="83"/>
      <c r="BT76" s="83"/>
      <c r="BU76" s="83"/>
      <c r="BV76" s="83"/>
    </row>
    <row r="77" spans="1:74" ht="47.25" customHeight="1" x14ac:dyDescent="0.2">
      <c r="A77" s="375"/>
      <c r="B77" s="375"/>
      <c r="C77" s="374" t="s">
        <v>218</v>
      </c>
      <c r="D77" s="389" t="s">
        <v>212</v>
      </c>
      <c r="E77" s="392"/>
      <c r="F77" s="134" t="s">
        <v>219</v>
      </c>
      <c r="G77" s="132" t="s">
        <v>19</v>
      </c>
      <c r="H77" s="132">
        <v>1</v>
      </c>
      <c r="I77" s="188">
        <v>0.1</v>
      </c>
      <c r="J77" s="188">
        <v>0.3</v>
      </c>
      <c r="K77" s="188">
        <v>0.3</v>
      </c>
      <c r="L77" s="188">
        <v>0.3</v>
      </c>
      <c r="M77" s="132">
        <v>30801</v>
      </c>
      <c r="N77" s="133">
        <v>0</v>
      </c>
      <c r="O77" s="133">
        <v>0</v>
      </c>
      <c r="P77" s="133">
        <v>0</v>
      </c>
      <c r="Q77" s="133">
        <v>0</v>
      </c>
      <c r="R77" s="193">
        <v>5000000</v>
      </c>
      <c r="S77" s="133">
        <v>0</v>
      </c>
      <c r="T77" s="133">
        <v>0</v>
      </c>
      <c r="U77" s="133">
        <v>0</v>
      </c>
      <c r="V77" s="133">
        <v>0</v>
      </c>
      <c r="W77" s="133">
        <v>0</v>
      </c>
      <c r="X77" s="133">
        <v>0</v>
      </c>
      <c r="Y77" s="193">
        <v>0</v>
      </c>
      <c r="Z77" s="133">
        <v>0</v>
      </c>
      <c r="AA77" s="133">
        <v>0</v>
      </c>
      <c r="AB77" s="133">
        <v>0</v>
      </c>
      <c r="AC77" s="194"/>
      <c r="AD77" s="10"/>
      <c r="AE77" s="112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3"/>
      <c r="BC77" s="83"/>
      <c r="BD77" s="83"/>
      <c r="BE77" s="83"/>
      <c r="BF77" s="83"/>
      <c r="BG77" s="83"/>
      <c r="BH77" s="83"/>
      <c r="BI77" s="83"/>
      <c r="BJ77" s="83"/>
      <c r="BK77" s="83"/>
      <c r="BL77" s="83"/>
      <c r="BM77" s="83"/>
      <c r="BN77" s="83"/>
      <c r="BO77" s="83"/>
      <c r="BP77" s="83"/>
      <c r="BQ77" s="83"/>
      <c r="BR77" s="83"/>
      <c r="BS77" s="83"/>
      <c r="BT77" s="83"/>
      <c r="BU77" s="83"/>
      <c r="BV77" s="83"/>
    </row>
    <row r="78" spans="1:74" ht="47.25" customHeight="1" x14ac:dyDescent="0.2">
      <c r="A78" s="375"/>
      <c r="B78" s="375"/>
      <c r="C78" s="375"/>
      <c r="D78" s="389" t="s">
        <v>212</v>
      </c>
      <c r="E78" s="392"/>
      <c r="F78" s="371" t="s">
        <v>220</v>
      </c>
      <c r="G78" s="374" t="s">
        <v>19</v>
      </c>
      <c r="H78" s="383">
        <v>1</v>
      </c>
      <c r="I78" s="450">
        <v>0.15</v>
      </c>
      <c r="J78" s="450">
        <v>0.25</v>
      </c>
      <c r="K78" s="450">
        <v>0.3</v>
      </c>
      <c r="L78" s="450">
        <v>0.3</v>
      </c>
      <c r="M78" s="132">
        <v>30801</v>
      </c>
      <c r="N78" s="133">
        <v>0</v>
      </c>
      <c r="O78" s="133">
        <v>0</v>
      </c>
      <c r="P78" s="133">
        <v>0</v>
      </c>
      <c r="Q78" s="133">
        <v>0</v>
      </c>
      <c r="R78" s="193">
        <v>7000000</v>
      </c>
      <c r="S78" s="133">
        <v>0</v>
      </c>
      <c r="T78" s="133">
        <v>0</v>
      </c>
      <c r="U78" s="133">
        <v>0</v>
      </c>
      <c r="V78" s="133">
        <v>0</v>
      </c>
      <c r="W78" s="133">
        <v>0</v>
      </c>
      <c r="X78" s="133">
        <v>0</v>
      </c>
      <c r="Y78" s="193">
        <v>0</v>
      </c>
      <c r="Z78" s="133">
        <v>0</v>
      </c>
      <c r="AA78" s="133">
        <v>0</v>
      </c>
      <c r="AB78" s="133">
        <v>0</v>
      </c>
      <c r="AC78" s="194"/>
      <c r="AD78" s="10"/>
      <c r="AE78" s="112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/>
      <c r="BH78" s="83"/>
      <c r="BI78" s="83"/>
      <c r="BJ78" s="83"/>
      <c r="BK78" s="83"/>
      <c r="BL78" s="83"/>
      <c r="BM78" s="83"/>
      <c r="BN78" s="83"/>
      <c r="BO78" s="83"/>
      <c r="BP78" s="83"/>
      <c r="BQ78" s="83"/>
      <c r="BR78" s="83"/>
      <c r="BS78" s="83"/>
      <c r="BT78" s="83"/>
      <c r="BU78" s="83"/>
      <c r="BV78" s="83"/>
    </row>
    <row r="79" spans="1:74" ht="47.25" customHeight="1" x14ac:dyDescent="0.2">
      <c r="A79" s="375"/>
      <c r="B79" s="375"/>
      <c r="C79" s="375"/>
      <c r="D79" s="389" t="s">
        <v>212</v>
      </c>
      <c r="E79" s="392"/>
      <c r="F79" s="373"/>
      <c r="G79" s="376"/>
      <c r="H79" s="385"/>
      <c r="I79" s="451"/>
      <c r="J79" s="451">
        <v>0.25</v>
      </c>
      <c r="K79" s="451">
        <v>0.3</v>
      </c>
      <c r="L79" s="451">
        <v>0.3</v>
      </c>
      <c r="M79" s="132">
        <v>50801</v>
      </c>
      <c r="N79" s="133">
        <v>0</v>
      </c>
      <c r="O79" s="133">
        <v>0</v>
      </c>
      <c r="P79" s="133">
        <v>0</v>
      </c>
      <c r="Q79" s="133">
        <v>0</v>
      </c>
      <c r="R79" s="193">
        <v>0</v>
      </c>
      <c r="S79" s="133">
        <v>0</v>
      </c>
      <c r="T79" s="133">
        <v>0</v>
      </c>
      <c r="U79" s="133">
        <v>0</v>
      </c>
      <c r="V79" s="133">
        <v>0</v>
      </c>
      <c r="W79" s="133">
        <v>0</v>
      </c>
      <c r="X79" s="133">
        <v>0</v>
      </c>
      <c r="Y79" s="193">
        <v>7127537</v>
      </c>
      <c r="Z79" s="133">
        <v>0</v>
      </c>
      <c r="AA79" s="133">
        <v>0</v>
      </c>
      <c r="AB79" s="133">
        <v>0</v>
      </c>
      <c r="AC79" s="194"/>
      <c r="AD79" s="10"/>
      <c r="AE79" s="112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3"/>
      <c r="BL79" s="83"/>
      <c r="BM79" s="83"/>
      <c r="BN79" s="83"/>
      <c r="BO79" s="83"/>
      <c r="BP79" s="83"/>
      <c r="BQ79" s="83"/>
      <c r="BR79" s="83"/>
      <c r="BS79" s="83"/>
      <c r="BT79" s="83"/>
      <c r="BU79" s="83"/>
      <c r="BV79" s="83"/>
    </row>
    <row r="80" spans="1:74" ht="57" x14ac:dyDescent="0.2">
      <c r="A80" s="376"/>
      <c r="B80" s="376"/>
      <c r="C80" s="376"/>
      <c r="D80" s="390" t="s">
        <v>212</v>
      </c>
      <c r="E80" s="414"/>
      <c r="F80" s="134" t="s">
        <v>221</v>
      </c>
      <c r="G80" s="132" t="s">
        <v>19</v>
      </c>
      <c r="H80" s="132">
        <v>2</v>
      </c>
      <c r="I80" s="188">
        <v>0.2</v>
      </c>
      <c r="J80" s="188">
        <v>0.3</v>
      </c>
      <c r="K80" s="188">
        <v>0.3</v>
      </c>
      <c r="L80" s="188">
        <v>0.2</v>
      </c>
      <c r="M80" s="132">
        <v>50801</v>
      </c>
      <c r="N80" s="133">
        <v>0</v>
      </c>
      <c r="O80" s="133">
        <v>0</v>
      </c>
      <c r="P80" s="133">
        <v>0</v>
      </c>
      <c r="Q80" s="133">
        <v>0</v>
      </c>
      <c r="R80" s="193">
        <v>0</v>
      </c>
      <c r="S80" s="133">
        <v>0</v>
      </c>
      <c r="T80" s="133">
        <v>0</v>
      </c>
      <c r="U80" s="133">
        <v>0</v>
      </c>
      <c r="V80" s="133">
        <v>0</v>
      </c>
      <c r="W80" s="133">
        <v>0</v>
      </c>
      <c r="X80" s="133">
        <v>0</v>
      </c>
      <c r="Y80" s="193">
        <v>15723076</v>
      </c>
      <c r="Z80" s="133">
        <v>0</v>
      </c>
      <c r="AA80" s="133">
        <v>0</v>
      </c>
      <c r="AB80" s="133">
        <v>0</v>
      </c>
      <c r="AC80" s="194"/>
      <c r="AD80" s="10"/>
      <c r="AE80" s="112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</row>
    <row r="81" spans="1:74" ht="90" customHeight="1" x14ac:dyDescent="0.2">
      <c r="A81" s="374" t="s">
        <v>222</v>
      </c>
      <c r="B81" s="374" t="s">
        <v>223</v>
      </c>
      <c r="C81" s="374" t="s">
        <v>224</v>
      </c>
      <c r="D81" s="427" t="s">
        <v>139</v>
      </c>
      <c r="E81" s="391">
        <v>2020051290052</v>
      </c>
      <c r="F81" s="134" t="s">
        <v>225</v>
      </c>
      <c r="G81" s="132" t="s">
        <v>19</v>
      </c>
      <c r="H81" s="132">
        <v>1</v>
      </c>
      <c r="I81" s="188">
        <v>0.25</v>
      </c>
      <c r="J81" s="188">
        <v>0.25</v>
      </c>
      <c r="K81" s="188">
        <v>0.25</v>
      </c>
      <c r="L81" s="188">
        <v>0.25</v>
      </c>
      <c r="M81" s="132">
        <v>31603</v>
      </c>
      <c r="N81" s="133">
        <v>0</v>
      </c>
      <c r="O81" s="133">
        <v>0</v>
      </c>
      <c r="P81" s="133">
        <v>0</v>
      </c>
      <c r="Q81" s="133">
        <v>0</v>
      </c>
      <c r="R81" s="193">
        <v>5000000</v>
      </c>
      <c r="S81" s="133">
        <v>0</v>
      </c>
      <c r="T81" s="133">
        <v>0</v>
      </c>
      <c r="U81" s="133">
        <v>0</v>
      </c>
      <c r="V81" s="133">
        <v>0</v>
      </c>
      <c r="W81" s="133">
        <v>0</v>
      </c>
      <c r="X81" s="133">
        <v>0</v>
      </c>
      <c r="Y81" s="193">
        <v>0</v>
      </c>
      <c r="Z81" s="133">
        <v>0</v>
      </c>
      <c r="AA81" s="133">
        <v>0</v>
      </c>
      <c r="AB81" s="133">
        <v>0</v>
      </c>
      <c r="AC81" s="194"/>
      <c r="AD81" s="10"/>
      <c r="AE81" s="112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</row>
    <row r="82" spans="1:74" ht="69.75" customHeight="1" x14ac:dyDescent="0.2">
      <c r="A82" s="375"/>
      <c r="B82" s="375"/>
      <c r="C82" s="375"/>
      <c r="D82" s="389" t="s">
        <v>139</v>
      </c>
      <c r="E82" s="392"/>
      <c r="F82" s="134" t="s">
        <v>226</v>
      </c>
      <c r="G82" s="132" t="s">
        <v>19</v>
      </c>
      <c r="H82" s="132">
        <v>1</v>
      </c>
      <c r="I82" s="188">
        <v>0.25</v>
      </c>
      <c r="J82" s="188">
        <v>0.25</v>
      </c>
      <c r="K82" s="188">
        <v>0.25</v>
      </c>
      <c r="L82" s="188">
        <v>0.25</v>
      </c>
      <c r="M82" s="132">
        <v>31603</v>
      </c>
      <c r="N82" s="133">
        <v>0</v>
      </c>
      <c r="O82" s="133">
        <v>0</v>
      </c>
      <c r="P82" s="133">
        <v>0</v>
      </c>
      <c r="Q82" s="133">
        <v>0</v>
      </c>
      <c r="R82" s="193">
        <v>15000000</v>
      </c>
      <c r="S82" s="133">
        <v>0</v>
      </c>
      <c r="T82" s="133">
        <v>0</v>
      </c>
      <c r="U82" s="133">
        <v>0</v>
      </c>
      <c r="V82" s="133">
        <v>0</v>
      </c>
      <c r="W82" s="133">
        <v>0</v>
      </c>
      <c r="X82" s="133">
        <v>0</v>
      </c>
      <c r="Y82" s="193">
        <v>0</v>
      </c>
      <c r="Z82" s="133">
        <v>0</v>
      </c>
      <c r="AA82" s="133">
        <v>0</v>
      </c>
      <c r="AB82" s="133">
        <v>0</v>
      </c>
      <c r="AC82" s="194"/>
      <c r="AD82" s="10"/>
      <c r="AE82" s="112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83"/>
      <c r="BM82" s="83"/>
      <c r="BN82" s="83"/>
      <c r="BO82" s="83"/>
      <c r="BP82" s="83"/>
      <c r="BQ82" s="83"/>
      <c r="BR82" s="83"/>
      <c r="BS82" s="83"/>
      <c r="BT82" s="83"/>
      <c r="BU82" s="83"/>
      <c r="BV82" s="83"/>
    </row>
    <row r="83" spans="1:74" ht="65.25" customHeight="1" x14ac:dyDescent="0.2">
      <c r="A83" s="375"/>
      <c r="B83" s="375"/>
      <c r="C83" s="376"/>
      <c r="D83" s="389" t="s">
        <v>139</v>
      </c>
      <c r="E83" s="392"/>
      <c r="F83" s="134" t="s">
        <v>227</v>
      </c>
      <c r="G83" s="132" t="s">
        <v>26</v>
      </c>
      <c r="H83" s="131">
        <v>0.65</v>
      </c>
      <c r="I83" s="188">
        <v>0.2</v>
      </c>
      <c r="J83" s="188">
        <v>0.3</v>
      </c>
      <c r="K83" s="188">
        <v>0.3</v>
      </c>
      <c r="L83" s="188">
        <v>0.2</v>
      </c>
      <c r="M83" s="132">
        <v>31603</v>
      </c>
      <c r="N83" s="133">
        <v>0</v>
      </c>
      <c r="O83" s="133">
        <v>0</v>
      </c>
      <c r="P83" s="133">
        <v>0</v>
      </c>
      <c r="Q83" s="133">
        <v>0</v>
      </c>
      <c r="R83" s="193">
        <v>5000000</v>
      </c>
      <c r="S83" s="133">
        <v>0</v>
      </c>
      <c r="T83" s="133">
        <v>0</v>
      </c>
      <c r="U83" s="133">
        <v>0</v>
      </c>
      <c r="V83" s="133">
        <v>0</v>
      </c>
      <c r="W83" s="133">
        <v>0</v>
      </c>
      <c r="X83" s="133">
        <v>0</v>
      </c>
      <c r="Y83" s="193">
        <v>0</v>
      </c>
      <c r="Z83" s="133">
        <v>0</v>
      </c>
      <c r="AA83" s="133">
        <v>0</v>
      </c>
      <c r="AB83" s="133">
        <v>0</v>
      </c>
      <c r="AC83" s="194"/>
      <c r="AD83" s="10"/>
      <c r="AE83" s="112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3"/>
      <c r="BH83" s="83"/>
      <c r="BI83" s="83"/>
      <c r="BJ83" s="83"/>
      <c r="BK83" s="83"/>
      <c r="BL83" s="83"/>
      <c r="BM83" s="83"/>
      <c r="BN83" s="83"/>
      <c r="BO83" s="83"/>
      <c r="BP83" s="83"/>
      <c r="BQ83" s="83"/>
      <c r="BR83" s="83"/>
      <c r="BS83" s="83"/>
      <c r="BT83" s="83"/>
      <c r="BU83" s="83"/>
      <c r="BV83" s="83"/>
    </row>
    <row r="84" spans="1:74" ht="64.5" customHeight="1" x14ac:dyDescent="0.2">
      <c r="A84" s="375"/>
      <c r="B84" s="375"/>
      <c r="C84" s="374" t="s">
        <v>228</v>
      </c>
      <c r="D84" s="389" t="s">
        <v>139</v>
      </c>
      <c r="E84" s="392"/>
      <c r="F84" s="134" t="s">
        <v>229</v>
      </c>
      <c r="G84" s="132" t="s">
        <v>26</v>
      </c>
      <c r="H84" s="131">
        <v>0.25</v>
      </c>
      <c r="I84" s="188">
        <v>0.2</v>
      </c>
      <c r="J84" s="188">
        <v>0.3</v>
      </c>
      <c r="K84" s="188">
        <v>0.3</v>
      </c>
      <c r="L84" s="188">
        <v>0.2</v>
      </c>
      <c r="M84" s="132">
        <v>31603</v>
      </c>
      <c r="N84" s="133">
        <v>0</v>
      </c>
      <c r="O84" s="133">
        <v>0</v>
      </c>
      <c r="P84" s="133">
        <v>0</v>
      </c>
      <c r="Q84" s="133">
        <v>0</v>
      </c>
      <c r="R84" s="193">
        <v>7586998</v>
      </c>
      <c r="S84" s="133">
        <v>0</v>
      </c>
      <c r="T84" s="133">
        <v>0</v>
      </c>
      <c r="U84" s="133">
        <v>0</v>
      </c>
      <c r="V84" s="133">
        <v>0</v>
      </c>
      <c r="W84" s="133">
        <v>0</v>
      </c>
      <c r="X84" s="133">
        <v>0</v>
      </c>
      <c r="Y84" s="193">
        <v>0</v>
      </c>
      <c r="Z84" s="133">
        <v>0</v>
      </c>
      <c r="AA84" s="133">
        <v>0</v>
      </c>
      <c r="AB84" s="133">
        <v>0</v>
      </c>
      <c r="AC84" s="194"/>
      <c r="AD84" s="10"/>
      <c r="AE84" s="112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3"/>
      <c r="BF84" s="83"/>
      <c r="BG84" s="83"/>
      <c r="BH84" s="83"/>
      <c r="BI84" s="83"/>
      <c r="BJ84" s="83"/>
      <c r="BK84" s="83"/>
      <c r="BL84" s="83"/>
      <c r="BM84" s="83"/>
      <c r="BN84" s="83"/>
      <c r="BO84" s="83"/>
      <c r="BP84" s="83"/>
      <c r="BQ84" s="83"/>
      <c r="BR84" s="83"/>
      <c r="BS84" s="83"/>
      <c r="BT84" s="83"/>
      <c r="BU84" s="83"/>
      <c r="BV84" s="83"/>
    </row>
    <row r="85" spans="1:74" ht="72" customHeight="1" x14ac:dyDescent="0.2">
      <c r="A85" s="375"/>
      <c r="B85" s="375"/>
      <c r="C85" s="375"/>
      <c r="D85" s="389" t="s">
        <v>139</v>
      </c>
      <c r="E85" s="392"/>
      <c r="F85" s="134" t="s">
        <v>230</v>
      </c>
      <c r="G85" s="132" t="s">
        <v>19</v>
      </c>
      <c r="H85" s="132">
        <v>1</v>
      </c>
      <c r="I85" s="188">
        <v>0.15</v>
      </c>
      <c r="J85" s="188">
        <v>0.25</v>
      </c>
      <c r="K85" s="188">
        <v>0.3</v>
      </c>
      <c r="L85" s="188">
        <v>0.3</v>
      </c>
      <c r="M85" s="132">
        <v>31603</v>
      </c>
      <c r="N85" s="133">
        <v>0</v>
      </c>
      <c r="O85" s="133">
        <v>0</v>
      </c>
      <c r="P85" s="133">
        <v>0</v>
      </c>
      <c r="Q85" s="133">
        <v>0</v>
      </c>
      <c r="R85" s="193">
        <v>8000000</v>
      </c>
      <c r="S85" s="133">
        <v>0</v>
      </c>
      <c r="T85" s="133">
        <v>0</v>
      </c>
      <c r="U85" s="133">
        <v>0</v>
      </c>
      <c r="V85" s="133">
        <v>0</v>
      </c>
      <c r="W85" s="133">
        <v>0</v>
      </c>
      <c r="X85" s="133">
        <v>0</v>
      </c>
      <c r="Y85" s="193">
        <v>0</v>
      </c>
      <c r="Z85" s="133">
        <v>0</v>
      </c>
      <c r="AA85" s="133">
        <v>0</v>
      </c>
      <c r="AB85" s="133">
        <v>0</v>
      </c>
      <c r="AC85" s="194" t="s">
        <v>231</v>
      </c>
      <c r="AD85" s="10"/>
      <c r="AE85" s="112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83"/>
      <c r="AU85" s="83"/>
      <c r="AV85" s="83"/>
      <c r="AW85" s="83"/>
      <c r="AX85" s="83"/>
      <c r="AY85" s="83"/>
      <c r="AZ85" s="83"/>
      <c r="BA85" s="83"/>
      <c r="BB85" s="83"/>
      <c r="BC85" s="83"/>
      <c r="BD85" s="83"/>
      <c r="BE85" s="83"/>
      <c r="BF85" s="83"/>
      <c r="BG85" s="83"/>
      <c r="BH85" s="83"/>
      <c r="BI85" s="83"/>
      <c r="BJ85" s="83"/>
      <c r="BK85" s="83"/>
      <c r="BL85" s="83"/>
      <c r="BM85" s="83"/>
      <c r="BN85" s="83"/>
      <c r="BO85" s="83"/>
      <c r="BP85" s="83"/>
      <c r="BQ85" s="83"/>
      <c r="BR85" s="83"/>
      <c r="BS85" s="83"/>
      <c r="BT85" s="83"/>
      <c r="BU85" s="83"/>
      <c r="BV85" s="83"/>
    </row>
    <row r="86" spans="1:74" ht="47.25" customHeight="1" x14ac:dyDescent="0.2">
      <c r="A86" s="375"/>
      <c r="B86" s="375"/>
      <c r="C86" s="376"/>
      <c r="D86" s="389" t="s">
        <v>139</v>
      </c>
      <c r="E86" s="392"/>
      <c r="F86" s="134" t="s">
        <v>232</v>
      </c>
      <c r="G86" s="132" t="s">
        <v>19</v>
      </c>
      <c r="H86" s="132">
        <v>1</v>
      </c>
      <c r="I86" s="188">
        <v>0.25</v>
      </c>
      <c r="J86" s="188">
        <v>0.25</v>
      </c>
      <c r="K86" s="188">
        <v>0.25</v>
      </c>
      <c r="L86" s="188">
        <v>0.25</v>
      </c>
      <c r="M86" s="132">
        <v>31603</v>
      </c>
      <c r="N86" s="133">
        <v>0</v>
      </c>
      <c r="O86" s="133">
        <v>0</v>
      </c>
      <c r="P86" s="133">
        <v>0</v>
      </c>
      <c r="Q86" s="133">
        <v>0</v>
      </c>
      <c r="R86" s="193">
        <v>4000000</v>
      </c>
      <c r="S86" s="133">
        <v>0</v>
      </c>
      <c r="T86" s="133">
        <v>0</v>
      </c>
      <c r="U86" s="133">
        <v>0</v>
      </c>
      <c r="V86" s="133">
        <v>0</v>
      </c>
      <c r="W86" s="133">
        <v>0</v>
      </c>
      <c r="X86" s="133">
        <v>0</v>
      </c>
      <c r="Y86" s="193">
        <v>0</v>
      </c>
      <c r="Z86" s="133">
        <v>0</v>
      </c>
      <c r="AA86" s="133">
        <v>0</v>
      </c>
      <c r="AB86" s="133">
        <v>0</v>
      </c>
      <c r="AC86" s="194"/>
      <c r="AD86" s="10"/>
      <c r="AE86" s="112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  <c r="BM86" s="83"/>
      <c r="BN86" s="83"/>
      <c r="BO86" s="83"/>
      <c r="BP86" s="83"/>
      <c r="BQ86" s="83"/>
      <c r="BR86" s="83"/>
      <c r="BS86" s="83"/>
      <c r="BT86" s="83"/>
      <c r="BU86" s="83"/>
      <c r="BV86" s="83"/>
    </row>
    <row r="87" spans="1:74" ht="47.25" customHeight="1" x14ac:dyDescent="0.2">
      <c r="A87" s="375"/>
      <c r="B87" s="375"/>
      <c r="C87" s="374" t="s">
        <v>233</v>
      </c>
      <c r="D87" s="389" t="s">
        <v>139</v>
      </c>
      <c r="E87" s="392"/>
      <c r="F87" s="134" t="s">
        <v>234</v>
      </c>
      <c r="G87" s="132" t="s">
        <v>19</v>
      </c>
      <c r="H87" s="132">
        <v>3</v>
      </c>
      <c r="I87" s="188">
        <v>0.15</v>
      </c>
      <c r="J87" s="188">
        <v>0.25</v>
      </c>
      <c r="K87" s="188">
        <v>0.3</v>
      </c>
      <c r="L87" s="188">
        <v>0.3</v>
      </c>
      <c r="M87" s="132">
        <v>31603</v>
      </c>
      <c r="N87" s="133">
        <v>0</v>
      </c>
      <c r="O87" s="133">
        <v>0</v>
      </c>
      <c r="P87" s="133">
        <v>0</v>
      </c>
      <c r="Q87" s="133">
        <v>0</v>
      </c>
      <c r="R87" s="193">
        <v>10000000</v>
      </c>
      <c r="S87" s="133">
        <v>0</v>
      </c>
      <c r="T87" s="133">
        <v>0</v>
      </c>
      <c r="U87" s="133">
        <v>0</v>
      </c>
      <c r="V87" s="133">
        <v>0</v>
      </c>
      <c r="W87" s="133">
        <v>0</v>
      </c>
      <c r="X87" s="133">
        <v>0</v>
      </c>
      <c r="Y87" s="193">
        <v>0</v>
      </c>
      <c r="Z87" s="133">
        <v>0</v>
      </c>
      <c r="AA87" s="133">
        <v>0</v>
      </c>
      <c r="AB87" s="133">
        <v>0</v>
      </c>
      <c r="AC87" s="194"/>
      <c r="AD87" s="10"/>
      <c r="AE87" s="112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  <c r="BM87" s="83"/>
      <c r="BN87" s="83"/>
      <c r="BO87" s="83"/>
      <c r="BP87" s="83"/>
      <c r="BQ87" s="83"/>
      <c r="BR87" s="83"/>
      <c r="BS87" s="83"/>
      <c r="BT87" s="83"/>
      <c r="BU87" s="83"/>
      <c r="BV87" s="83"/>
    </row>
    <row r="88" spans="1:74" ht="47.25" customHeight="1" x14ac:dyDescent="0.2">
      <c r="A88" s="387"/>
      <c r="B88" s="387"/>
      <c r="C88" s="387"/>
      <c r="D88" s="428" t="s">
        <v>139</v>
      </c>
      <c r="E88" s="393"/>
      <c r="F88" s="134" t="s">
        <v>235</v>
      </c>
      <c r="G88" s="132" t="s">
        <v>19</v>
      </c>
      <c r="H88" s="132">
        <v>4</v>
      </c>
      <c r="I88" s="188">
        <v>0.05</v>
      </c>
      <c r="J88" s="188">
        <v>0.25</v>
      </c>
      <c r="K88" s="188">
        <v>0.4</v>
      </c>
      <c r="L88" s="188">
        <v>0.3</v>
      </c>
      <c r="M88" s="132">
        <v>31603</v>
      </c>
      <c r="N88" s="133">
        <v>0</v>
      </c>
      <c r="O88" s="133">
        <v>0</v>
      </c>
      <c r="P88" s="133">
        <v>0</v>
      </c>
      <c r="Q88" s="133">
        <v>0</v>
      </c>
      <c r="R88" s="193">
        <v>10000000</v>
      </c>
      <c r="S88" s="133">
        <v>0</v>
      </c>
      <c r="T88" s="133">
        <v>0</v>
      </c>
      <c r="U88" s="133">
        <v>0</v>
      </c>
      <c r="V88" s="133">
        <v>0</v>
      </c>
      <c r="W88" s="133">
        <v>0</v>
      </c>
      <c r="X88" s="133">
        <v>0</v>
      </c>
      <c r="Y88" s="193">
        <v>0</v>
      </c>
      <c r="Z88" s="133">
        <v>0</v>
      </c>
      <c r="AA88" s="133">
        <v>0</v>
      </c>
      <c r="AB88" s="133">
        <v>0</v>
      </c>
      <c r="AC88" s="194"/>
      <c r="AD88" s="10"/>
      <c r="AE88" s="112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  <c r="AT88" s="83"/>
      <c r="AU88" s="83"/>
      <c r="AV88" s="83"/>
      <c r="AW88" s="83"/>
      <c r="AX88" s="83"/>
      <c r="AY88" s="83"/>
      <c r="AZ88" s="83"/>
      <c r="BA88" s="83"/>
      <c r="BB88" s="83"/>
      <c r="BC88" s="83"/>
      <c r="BD88" s="83"/>
      <c r="BE88" s="83"/>
      <c r="BF88" s="83"/>
      <c r="BG88" s="83"/>
      <c r="BH88" s="83"/>
      <c r="BI88" s="83"/>
      <c r="BJ88" s="83"/>
      <c r="BK88" s="83"/>
      <c r="BL88" s="83"/>
      <c r="BM88" s="83"/>
      <c r="BN88" s="83"/>
      <c r="BO88" s="83"/>
      <c r="BP88" s="83"/>
      <c r="BQ88" s="83"/>
      <c r="BR88" s="83"/>
      <c r="BS88" s="83"/>
      <c r="BT88" s="83"/>
      <c r="BU88" s="83"/>
      <c r="BV88" s="83"/>
    </row>
    <row r="89" spans="1:74" ht="15" x14ac:dyDescent="0.2">
      <c r="A89" s="254" t="s">
        <v>50</v>
      </c>
      <c r="B89" s="254"/>
      <c r="C89" s="254"/>
      <c r="D89" s="254"/>
      <c r="E89" s="254"/>
      <c r="F89" s="254"/>
      <c r="G89" s="254"/>
      <c r="H89" s="254"/>
      <c r="I89" s="254"/>
      <c r="J89" s="254"/>
      <c r="K89" s="254"/>
      <c r="L89" s="254"/>
      <c r="M89" s="254"/>
      <c r="N89" s="6">
        <f t="shared" ref="N89:AB89" si="0">SUM(N11:N88)</f>
        <v>525000000</v>
      </c>
      <c r="O89" s="6">
        <f t="shared" si="0"/>
        <v>0</v>
      </c>
      <c r="P89" s="6">
        <f t="shared" si="0"/>
        <v>0</v>
      </c>
      <c r="Q89" s="6">
        <f t="shared" si="0"/>
        <v>2556628179</v>
      </c>
      <c r="R89" s="179">
        <f t="shared" si="0"/>
        <v>1964577700</v>
      </c>
      <c r="S89" s="6">
        <f t="shared" si="0"/>
        <v>140513000</v>
      </c>
      <c r="T89" s="6">
        <f t="shared" si="0"/>
        <v>0</v>
      </c>
      <c r="U89" s="6">
        <f t="shared" si="0"/>
        <v>0</v>
      </c>
      <c r="V89" s="6">
        <f t="shared" si="0"/>
        <v>0</v>
      </c>
      <c r="W89" s="6">
        <f t="shared" si="0"/>
        <v>0</v>
      </c>
      <c r="X89" s="6">
        <f t="shared" si="0"/>
        <v>0</v>
      </c>
      <c r="Y89" s="179">
        <f t="shared" si="0"/>
        <v>830502195</v>
      </c>
      <c r="Z89" s="6">
        <f t="shared" si="0"/>
        <v>0</v>
      </c>
      <c r="AA89" s="6">
        <f t="shared" si="0"/>
        <v>0</v>
      </c>
      <c r="AB89" s="8">
        <f t="shared" si="0"/>
        <v>0</v>
      </c>
      <c r="AC89" s="199"/>
      <c r="AD89" s="10"/>
      <c r="AE89" s="112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3"/>
      <c r="BH89" s="83"/>
      <c r="BI89" s="83"/>
      <c r="BJ89" s="83"/>
      <c r="BK89" s="83"/>
      <c r="BL89" s="83"/>
      <c r="BM89" s="83"/>
      <c r="BN89" s="83"/>
      <c r="BO89" s="83"/>
      <c r="BP89" s="83"/>
      <c r="BQ89" s="83"/>
      <c r="BR89" s="83"/>
      <c r="BS89" s="83"/>
      <c r="BT89" s="83"/>
      <c r="BU89" s="83"/>
      <c r="BV89" s="83"/>
    </row>
    <row r="90" spans="1:74" s="83" customFormat="1" x14ac:dyDescent="0.2">
      <c r="A90" s="99"/>
      <c r="B90" s="99"/>
      <c r="C90" s="99"/>
      <c r="D90" s="99"/>
      <c r="F90" s="98"/>
      <c r="I90" s="120"/>
      <c r="J90" s="120"/>
      <c r="K90" s="120"/>
      <c r="L90" s="120"/>
      <c r="AC90" s="200"/>
    </row>
    <row r="91" spans="1:74" s="83" customFormat="1" x14ac:dyDescent="0.2">
      <c r="A91" s="99"/>
      <c r="B91" s="99"/>
      <c r="C91" s="99"/>
      <c r="D91" s="99"/>
      <c r="F91" s="98"/>
      <c r="I91" s="120"/>
      <c r="J91" s="120"/>
      <c r="K91" s="120"/>
      <c r="L91" s="120"/>
      <c r="AC91" s="200"/>
    </row>
    <row r="92" spans="1:74" s="83" customFormat="1" x14ac:dyDescent="0.2">
      <c r="A92" s="99"/>
      <c r="B92" s="99"/>
      <c r="C92" s="99"/>
      <c r="D92" s="99"/>
      <c r="F92" s="98"/>
      <c r="I92" s="120"/>
      <c r="J92" s="120"/>
      <c r="K92" s="120"/>
      <c r="L92" s="120"/>
      <c r="AC92" s="200"/>
    </row>
    <row r="93" spans="1:74" s="83" customFormat="1" x14ac:dyDescent="0.2">
      <c r="A93" s="255"/>
      <c r="B93" s="255"/>
      <c r="C93" s="255"/>
      <c r="D93" s="255"/>
      <c r="F93" s="98"/>
      <c r="I93" s="120"/>
      <c r="J93" s="120"/>
      <c r="K93" s="120"/>
      <c r="L93" s="120"/>
      <c r="AC93" s="200"/>
    </row>
    <row r="94" spans="1:74" s="83" customFormat="1" ht="15" x14ac:dyDescent="0.2">
      <c r="A94" s="256" t="s">
        <v>127</v>
      </c>
      <c r="B94" s="256"/>
      <c r="C94" s="256"/>
      <c r="D94" s="256"/>
      <c r="F94" s="98"/>
      <c r="I94" s="120"/>
      <c r="J94" s="120"/>
      <c r="K94" s="120"/>
      <c r="L94" s="120"/>
      <c r="N94" s="185"/>
      <c r="O94" s="185"/>
      <c r="AC94" s="200"/>
    </row>
    <row r="95" spans="1:74" s="83" customFormat="1" x14ac:dyDescent="0.2">
      <c r="A95" s="340" t="s">
        <v>624</v>
      </c>
      <c r="B95" s="340"/>
      <c r="C95" s="340"/>
      <c r="D95" s="340"/>
      <c r="F95" s="98"/>
      <c r="I95" s="120"/>
      <c r="J95" s="120"/>
      <c r="K95" s="120"/>
      <c r="L95" s="120"/>
      <c r="N95" s="189"/>
      <c r="AC95" s="200"/>
    </row>
    <row r="96" spans="1:74" s="83" customFormat="1" x14ac:dyDescent="0.2">
      <c r="A96" s="99"/>
      <c r="B96" s="99"/>
      <c r="C96" s="99"/>
      <c r="D96" s="99"/>
      <c r="F96" s="98"/>
      <c r="I96" s="120"/>
      <c r="J96" s="120"/>
      <c r="K96" s="120"/>
      <c r="L96" s="120"/>
      <c r="AC96" s="200"/>
    </row>
    <row r="97" spans="1:29" s="83" customFormat="1" x14ac:dyDescent="0.2">
      <c r="A97" s="99"/>
      <c r="B97" s="99"/>
      <c r="C97" s="99"/>
      <c r="D97" s="99"/>
      <c r="F97" s="98"/>
      <c r="I97" s="120"/>
      <c r="J97" s="120"/>
      <c r="K97" s="120"/>
      <c r="L97" s="120"/>
      <c r="P97" s="185"/>
      <c r="AC97" s="200"/>
    </row>
    <row r="98" spans="1:29" s="83" customFormat="1" x14ac:dyDescent="0.2">
      <c r="A98" s="99"/>
      <c r="B98" s="99"/>
      <c r="C98" s="99"/>
      <c r="D98" s="99"/>
      <c r="F98" s="98"/>
      <c r="I98" s="120"/>
      <c r="J98" s="120"/>
      <c r="K98" s="120"/>
      <c r="L98" s="120"/>
      <c r="AC98" s="200"/>
    </row>
    <row r="99" spans="1:29" s="83" customFormat="1" x14ac:dyDescent="0.2">
      <c r="A99" s="99"/>
      <c r="B99" s="99"/>
      <c r="C99" s="99"/>
      <c r="D99" s="99"/>
      <c r="F99" s="98"/>
      <c r="I99" s="120"/>
      <c r="J99" s="120"/>
      <c r="K99" s="120"/>
      <c r="L99" s="120"/>
      <c r="AC99" s="200"/>
    </row>
    <row r="100" spans="1:29" s="83" customFormat="1" x14ac:dyDescent="0.2">
      <c r="A100" s="99"/>
      <c r="B100" s="99"/>
      <c r="C100" s="99"/>
      <c r="D100" s="99"/>
      <c r="F100" s="98"/>
      <c r="I100" s="120"/>
      <c r="J100" s="120"/>
      <c r="K100" s="120"/>
      <c r="L100" s="120"/>
      <c r="AC100" s="200"/>
    </row>
    <row r="101" spans="1:29" s="83" customFormat="1" x14ac:dyDescent="0.2">
      <c r="A101" s="99"/>
      <c r="B101" s="99"/>
      <c r="C101" s="99"/>
      <c r="D101" s="99"/>
      <c r="F101" s="98"/>
      <c r="I101" s="120"/>
      <c r="J101" s="120"/>
      <c r="K101" s="120"/>
      <c r="L101" s="120"/>
      <c r="AC101" s="200"/>
    </row>
    <row r="102" spans="1:29" s="83" customFormat="1" x14ac:dyDescent="0.2">
      <c r="A102" s="99"/>
      <c r="B102" s="99"/>
      <c r="C102" s="99"/>
      <c r="D102" s="99"/>
      <c r="F102" s="98"/>
      <c r="I102" s="120"/>
      <c r="J102" s="120"/>
      <c r="K102" s="120"/>
      <c r="L102" s="120"/>
      <c r="AC102" s="200"/>
    </row>
    <row r="103" spans="1:29" s="83" customFormat="1" x14ac:dyDescent="0.2">
      <c r="A103" s="99"/>
      <c r="B103" s="99"/>
      <c r="C103" s="99"/>
      <c r="D103" s="99"/>
      <c r="F103" s="98"/>
      <c r="I103" s="120"/>
      <c r="J103" s="120"/>
      <c r="K103" s="120"/>
      <c r="L103" s="120"/>
      <c r="AC103" s="200"/>
    </row>
    <row r="104" spans="1:29" s="83" customFormat="1" x14ac:dyDescent="0.2">
      <c r="A104" s="99"/>
      <c r="B104" s="99"/>
      <c r="C104" s="99"/>
      <c r="D104" s="99"/>
      <c r="F104" s="98"/>
      <c r="I104" s="120"/>
      <c r="J104" s="120"/>
      <c r="K104" s="120"/>
      <c r="L104" s="120"/>
      <c r="AC104" s="200"/>
    </row>
    <row r="105" spans="1:29" s="83" customFormat="1" x14ac:dyDescent="0.2">
      <c r="A105" s="99"/>
      <c r="B105" s="99"/>
      <c r="C105" s="99"/>
      <c r="D105" s="99"/>
      <c r="F105" s="98"/>
      <c r="I105" s="120"/>
      <c r="J105" s="120"/>
      <c r="K105" s="120"/>
      <c r="L105" s="120"/>
      <c r="AC105" s="200"/>
    </row>
    <row r="106" spans="1:29" s="83" customFormat="1" x14ac:dyDescent="0.2">
      <c r="A106" s="99"/>
      <c r="B106" s="99"/>
      <c r="C106" s="99"/>
      <c r="D106" s="99"/>
      <c r="F106" s="98"/>
      <c r="I106" s="120"/>
      <c r="J106" s="120"/>
      <c r="K106" s="120"/>
      <c r="L106" s="120"/>
      <c r="AC106" s="200"/>
    </row>
    <row r="107" spans="1:29" s="83" customFormat="1" x14ac:dyDescent="0.2">
      <c r="A107" s="99"/>
      <c r="B107" s="99"/>
      <c r="C107" s="99"/>
      <c r="D107" s="99"/>
      <c r="F107" s="98"/>
      <c r="I107" s="120"/>
      <c r="J107" s="120"/>
      <c r="K107" s="120"/>
      <c r="L107" s="120"/>
      <c r="AC107" s="200"/>
    </row>
    <row r="108" spans="1:29" s="83" customFormat="1" x14ac:dyDescent="0.2">
      <c r="A108" s="99"/>
      <c r="B108" s="99"/>
      <c r="C108" s="99"/>
      <c r="D108" s="99"/>
      <c r="F108" s="98"/>
      <c r="I108" s="120"/>
      <c r="J108" s="120"/>
      <c r="K108" s="120"/>
      <c r="L108" s="120"/>
      <c r="AC108" s="200"/>
    </row>
    <row r="109" spans="1:29" s="83" customFormat="1" x14ac:dyDescent="0.2">
      <c r="A109" s="99"/>
      <c r="B109" s="99"/>
      <c r="C109" s="99"/>
      <c r="D109" s="99"/>
      <c r="F109" s="98"/>
      <c r="I109" s="120"/>
      <c r="J109" s="120"/>
      <c r="K109" s="120"/>
      <c r="L109" s="120"/>
      <c r="AC109" s="200"/>
    </row>
    <row r="110" spans="1:29" s="83" customFormat="1" x14ac:dyDescent="0.2">
      <c r="A110" s="99"/>
      <c r="B110" s="99"/>
      <c r="C110" s="99"/>
      <c r="D110" s="99"/>
      <c r="F110" s="98"/>
      <c r="I110" s="120"/>
      <c r="J110" s="120"/>
      <c r="K110" s="120"/>
      <c r="L110" s="120"/>
      <c r="AC110" s="200"/>
    </row>
    <row r="111" spans="1:29" s="83" customFormat="1" x14ac:dyDescent="0.2">
      <c r="A111" s="99"/>
      <c r="B111" s="99"/>
      <c r="C111" s="99"/>
      <c r="D111" s="99"/>
      <c r="F111" s="98"/>
      <c r="I111" s="120"/>
      <c r="J111" s="120"/>
      <c r="K111" s="120"/>
      <c r="L111" s="120"/>
      <c r="AC111" s="200"/>
    </row>
    <row r="112" spans="1:29" s="83" customFormat="1" x14ac:dyDescent="0.2">
      <c r="A112" s="99"/>
      <c r="B112" s="99"/>
      <c r="C112" s="99"/>
      <c r="D112" s="99"/>
      <c r="F112" s="98"/>
      <c r="I112" s="120"/>
      <c r="J112" s="120"/>
      <c r="K112" s="120"/>
      <c r="L112" s="120"/>
      <c r="AC112" s="200"/>
    </row>
    <row r="113" spans="1:29" s="83" customFormat="1" x14ac:dyDescent="0.2">
      <c r="A113" s="99"/>
      <c r="B113" s="99"/>
      <c r="C113" s="99"/>
      <c r="D113" s="99"/>
      <c r="F113" s="98"/>
      <c r="I113" s="120"/>
      <c r="J113" s="120"/>
      <c r="K113" s="120"/>
      <c r="L113" s="120"/>
      <c r="AC113" s="200"/>
    </row>
    <row r="114" spans="1:29" s="83" customFormat="1" x14ac:dyDescent="0.2">
      <c r="A114" s="99"/>
      <c r="B114" s="99"/>
      <c r="C114" s="99"/>
      <c r="D114" s="99"/>
      <c r="F114" s="98"/>
      <c r="I114" s="120"/>
      <c r="J114" s="120"/>
      <c r="K114" s="120"/>
      <c r="L114" s="120"/>
      <c r="AC114" s="200"/>
    </row>
    <row r="115" spans="1:29" s="83" customFormat="1" x14ac:dyDescent="0.2">
      <c r="A115" s="99"/>
      <c r="B115" s="99"/>
      <c r="C115" s="99"/>
      <c r="D115" s="99"/>
      <c r="F115" s="98"/>
      <c r="I115" s="120"/>
      <c r="J115" s="120"/>
      <c r="K115" s="120"/>
      <c r="L115" s="120"/>
      <c r="AC115" s="200"/>
    </row>
    <row r="116" spans="1:29" s="83" customFormat="1" x14ac:dyDescent="0.2">
      <c r="A116" s="99"/>
      <c r="B116" s="99"/>
      <c r="C116" s="99"/>
      <c r="D116" s="99"/>
      <c r="F116" s="98"/>
      <c r="I116" s="120"/>
      <c r="J116" s="120"/>
      <c r="K116" s="120"/>
      <c r="L116" s="120"/>
      <c r="AC116" s="200"/>
    </row>
    <row r="117" spans="1:29" s="83" customFormat="1" x14ac:dyDescent="0.2">
      <c r="A117" s="99"/>
      <c r="B117" s="99"/>
      <c r="C117" s="99"/>
      <c r="D117" s="99"/>
      <c r="F117" s="98"/>
      <c r="I117" s="120"/>
      <c r="J117" s="120"/>
      <c r="K117" s="120"/>
      <c r="L117" s="120"/>
      <c r="AC117" s="200"/>
    </row>
    <row r="118" spans="1:29" s="83" customFormat="1" x14ac:dyDescent="0.2">
      <c r="A118" s="99"/>
      <c r="B118" s="99"/>
      <c r="C118" s="99"/>
      <c r="D118" s="99"/>
      <c r="F118" s="98"/>
      <c r="I118" s="120"/>
      <c r="J118" s="120"/>
      <c r="K118" s="120"/>
      <c r="L118" s="120"/>
      <c r="AC118" s="200"/>
    </row>
    <row r="119" spans="1:29" s="83" customFormat="1" x14ac:dyDescent="0.2">
      <c r="A119" s="99"/>
      <c r="B119" s="99"/>
      <c r="C119" s="99"/>
      <c r="D119" s="99"/>
      <c r="F119" s="98"/>
      <c r="I119" s="120"/>
      <c r="J119" s="120"/>
      <c r="K119" s="120"/>
      <c r="L119" s="120"/>
      <c r="AC119" s="200"/>
    </row>
    <row r="120" spans="1:29" s="83" customFormat="1" x14ac:dyDescent="0.2">
      <c r="A120" s="99"/>
      <c r="B120" s="99"/>
      <c r="C120" s="99"/>
      <c r="D120" s="99"/>
      <c r="F120" s="98"/>
      <c r="I120" s="120"/>
      <c r="J120" s="120"/>
      <c r="K120" s="120"/>
      <c r="L120" s="120"/>
      <c r="AC120" s="200"/>
    </row>
    <row r="121" spans="1:29" s="83" customFormat="1" x14ac:dyDescent="0.2">
      <c r="A121" s="99"/>
      <c r="B121" s="99"/>
      <c r="C121" s="99"/>
      <c r="D121" s="99"/>
      <c r="F121" s="98"/>
      <c r="I121" s="120"/>
      <c r="J121" s="120"/>
      <c r="K121" s="120"/>
      <c r="L121" s="120"/>
      <c r="AC121" s="200"/>
    </row>
    <row r="122" spans="1:29" s="83" customFormat="1" x14ac:dyDescent="0.2">
      <c r="A122" s="99"/>
      <c r="B122" s="99"/>
      <c r="C122" s="99"/>
      <c r="D122" s="99"/>
      <c r="F122" s="98"/>
      <c r="I122" s="120"/>
      <c r="J122" s="120"/>
      <c r="K122" s="120"/>
      <c r="L122" s="120"/>
      <c r="AC122" s="200"/>
    </row>
    <row r="123" spans="1:29" s="83" customFormat="1" x14ac:dyDescent="0.2">
      <c r="A123" s="99"/>
      <c r="B123" s="99"/>
      <c r="C123" s="99"/>
      <c r="D123" s="99"/>
      <c r="F123" s="98"/>
      <c r="I123" s="120"/>
      <c r="J123" s="120"/>
      <c r="K123" s="120"/>
      <c r="L123" s="120"/>
      <c r="AC123" s="200"/>
    </row>
    <row r="124" spans="1:29" s="83" customFormat="1" x14ac:dyDescent="0.2">
      <c r="A124" s="99"/>
      <c r="B124" s="99"/>
      <c r="C124" s="99"/>
      <c r="D124" s="99"/>
      <c r="F124" s="98"/>
      <c r="I124" s="120"/>
      <c r="J124" s="120"/>
      <c r="K124" s="120"/>
      <c r="L124" s="120"/>
      <c r="AC124" s="200"/>
    </row>
    <row r="125" spans="1:29" s="83" customFormat="1" x14ac:dyDescent="0.2">
      <c r="A125" s="99"/>
      <c r="B125" s="99"/>
      <c r="C125" s="99"/>
      <c r="D125" s="99"/>
      <c r="F125" s="98"/>
      <c r="I125" s="120"/>
      <c r="J125" s="120"/>
      <c r="K125" s="120"/>
      <c r="L125" s="120"/>
      <c r="AC125" s="200"/>
    </row>
    <row r="126" spans="1:29" s="83" customFormat="1" x14ac:dyDescent="0.2">
      <c r="A126" s="99"/>
      <c r="B126" s="99"/>
      <c r="C126" s="99"/>
      <c r="D126" s="99"/>
      <c r="F126" s="98"/>
      <c r="I126" s="120"/>
      <c r="J126" s="120"/>
      <c r="K126" s="120"/>
      <c r="L126" s="120"/>
      <c r="AC126" s="200"/>
    </row>
    <row r="127" spans="1:29" s="83" customFormat="1" x14ac:dyDescent="0.2">
      <c r="A127" s="99"/>
      <c r="B127" s="99"/>
      <c r="C127" s="99"/>
      <c r="D127" s="99"/>
      <c r="F127" s="98"/>
      <c r="I127" s="120"/>
      <c r="J127" s="120"/>
      <c r="K127" s="120"/>
      <c r="L127" s="120"/>
      <c r="AC127" s="200"/>
    </row>
    <row r="128" spans="1:29" s="83" customFormat="1" x14ac:dyDescent="0.2">
      <c r="A128" s="99"/>
      <c r="B128" s="99"/>
      <c r="C128" s="99"/>
      <c r="D128" s="99"/>
      <c r="F128" s="98"/>
      <c r="I128" s="120"/>
      <c r="J128" s="120"/>
      <c r="K128" s="120"/>
      <c r="L128" s="120"/>
      <c r="AC128" s="200"/>
    </row>
    <row r="129" spans="1:29" s="83" customFormat="1" x14ac:dyDescent="0.2">
      <c r="A129" s="99"/>
      <c r="B129" s="99"/>
      <c r="C129" s="99"/>
      <c r="D129" s="99"/>
      <c r="F129" s="98"/>
      <c r="I129" s="120"/>
      <c r="J129" s="120"/>
      <c r="K129" s="120"/>
      <c r="L129" s="120"/>
      <c r="AC129" s="200"/>
    </row>
    <row r="130" spans="1:29" s="83" customFormat="1" x14ac:dyDescent="0.2">
      <c r="A130" s="99"/>
      <c r="B130" s="99"/>
      <c r="C130" s="99"/>
      <c r="D130" s="99"/>
      <c r="F130" s="98"/>
      <c r="I130" s="120"/>
      <c r="J130" s="120"/>
      <c r="K130" s="120"/>
      <c r="L130" s="120"/>
      <c r="AC130" s="200"/>
    </row>
    <row r="131" spans="1:29" s="83" customFormat="1" x14ac:dyDescent="0.2">
      <c r="A131" s="99"/>
      <c r="B131" s="99"/>
      <c r="C131" s="99"/>
      <c r="D131" s="99"/>
      <c r="F131" s="98"/>
      <c r="I131" s="120"/>
      <c r="J131" s="120"/>
      <c r="K131" s="120"/>
      <c r="L131" s="120"/>
      <c r="AC131" s="200"/>
    </row>
    <row r="132" spans="1:29" s="83" customFormat="1" x14ac:dyDescent="0.2">
      <c r="A132" s="99"/>
      <c r="B132" s="99"/>
      <c r="C132" s="99"/>
      <c r="D132" s="99"/>
      <c r="F132" s="98"/>
      <c r="I132" s="120"/>
      <c r="J132" s="120"/>
      <c r="K132" s="120"/>
      <c r="L132" s="120"/>
      <c r="AC132" s="200"/>
    </row>
    <row r="133" spans="1:29" s="83" customFormat="1" x14ac:dyDescent="0.2">
      <c r="A133" s="99"/>
      <c r="B133" s="99"/>
      <c r="C133" s="99"/>
      <c r="D133" s="99"/>
      <c r="F133" s="98"/>
      <c r="I133" s="120"/>
      <c r="J133" s="120"/>
      <c r="K133" s="120"/>
      <c r="L133" s="120"/>
      <c r="AC133" s="200"/>
    </row>
    <row r="134" spans="1:29" s="83" customFormat="1" x14ac:dyDescent="0.2">
      <c r="A134" s="99"/>
      <c r="B134" s="99"/>
      <c r="C134" s="99"/>
      <c r="D134" s="99"/>
      <c r="F134" s="98"/>
      <c r="I134" s="120"/>
      <c r="J134" s="120"/>
      <c r="K134" s="120"/>
      <c r="L134" s="120"/>
      <c r="AC134" s="200"/>
    </row>
    <row r="135" spans="1:29" s="83" customFormat="1" x14ac:dyDescent="0.2">
      <c r="A135" s="99"/>
      <c r="B135" s="99"/>
      <c r="C135" s="99"/>
      <c r="D135" s="99"/>
      <c r="F135" s="98"/>
      <c r="I135" s="120"/>
      <c r="J135" s="120"/>
      <c r="K135" s="120"/>
      <c r="L135" s="120"/>
      <c r="AC135" s="200"/>
    </row>
    <row r="136" spans="1:29" s="83" customFormat="1" x14ac:dyDescent="0.2">
      <c r="A136" s="99"/>
      <c r="B136" s="99"/>
      <c r="C136" s="99"/>
      <c r="D136" s="99"/>
      <c r="F136" s="98"/>
      <c r="I136" s="120"/>
      <c r="J136" s="120"/>
      <c r="K136" s="120"/>
      <c r="L136" s="120"/>
      <c r="AC136" s="200"/>
    </row>
    <row r="137" spans="1:29" s="83" customFormat="1" x14ac:dyDescent="0.2">
      <c r="A137" s="99"/>
      <c r="B137" s="99"/>
      <c r="C137" s="99"/>
      <c r="D137" s="99"/>
      <c r="F137" s="98"/>
      <c r="I137" s="120"/>
      <c r="J137" s="120"/>
      <c r="K137" s="120"/>
      <c r="L137" s="120"/>
      <c r="AC137" s="200"/>
    </row>
    <row r="138" spans="1:29" s="83" customFormat="1" x14ac:dyDescent="0.2">
      <c r="A138" s="99"/>
      <c r="B138" s="99"/>
      <c r="C138" s="99"/>
      <c r="D138" s="99"/>
      <c r="F138" s="98"/>
      <c r="I138" s="120"/>
      <c r="J138" s="120"/>
      <c r="K138" s="120"/>
      <c r="L138" s="120"/>
      <c r="AC138" s="200"/>
    </row>
    <row r="139" spans="1:29" s="83" customFormat="1" x14ac:dyDescent="0.2">
      <c r="A139" s="99"/>
      <c r="B139" s="99"/>
      <c r="C139" s="99"/>
      <c r="D139" s="99"/>
      <c r="F139" s="98"/>
      <c r="I139" s="120"/>
      <c r="J139" s="120"/>
      <c r="K139" s="120"/>
      <c r="L139" s="120"/>
      <c r="AC139" s="200"/>
    </row>
    <row r="140" spans="1:29" s="83" customFormat="1" x14ac:dyDescent="0.2">
      <c r="A140" s="99"/>
      <c r="B140" s="99"/>
      <c r="C140" s="99"/>
      <c r="D140" s="99"/>
      <c r="F140" s="98"/>
      <c r="I140" s="120"/>
      <c r="J140" s="120"/>
      <c r="K140" s="120"/>
      <c r="L140" s="120"/>
      <c r="AC140" s="200"/>
    </row>
    <row r="141" spans="1:29" s="83" customFormat="1" x14ac:dyDescent="0.2">
      <c r="A141" s="99"/>
      <c r="B141" s="99"/>
      <c r="C141" s="99"/>
      <c r="D141" s="99"/>
      <c r="F141" s="98"/>
      <c r="I141" s="120"/>
      <c r="J141" s="120"/>
      <c r="K141" s="120"/>
      <c r="L141" s="120"/>
      <c r="AC141" s="200"/>
    </row>
    <row r="142" spans="1:29" s="83" customFormat="1" x14ac:dyDescent="0.2">
      <c r="A142" s="99"/>
      <c r="B142" s="99"/>
      <c r="C142" s="99"/>
      <c r="D142" s="99"/>
      <c r="F142" s="98"/>
      <c r="I142" s="120"/>
      <c r="J142" s="120"/>
      <c r="K142" s="120"/>
      <c r="L142" s="120"/>
      <c r="AC142" s="200"/>
    </row>
    <row r="143" spans="1:29" s="83" customFormat="1" x14ac:dyDescent="0.2">
      <c r="A143" s="99"/>
      <c r="B143" s="99"/>
      <c r="C143" s="99"/>
      <c r="D143" s="99"/>
      <c r="F143" s="98"/>
      <c r="I143" s="120"/>
      <c r="J143" s="120"/>
      <c r="K143" s="120"/>
      <c r="L143" s="120"/>
      <c r="AC143" s="200"/>
    </row>
    <row r="144" spans="1:29" s="83" customFormat="1" x14ac:dyDescent="0.2">
      <c r="A144" s="99"/>
      <c r="B144" s="99"/>
      <c r="C144" s="99"/>
      <c r="D144" s="99"/>
      <c r="F144" s="98"/>
      <c r="I144" s="120"/>
      <c r="J144" s="120"/>
      <c r="K144" s="120"/>
      <c r="L144" s="120"/>
      <c r="AC144" s="200"/>
    </row>
    <row r="145" spans="1:29" s="83" customFormat="1" x14ac:dyDescent="0.2">
      <c r="A145" s="99"/>
      <c r="B145" s="99"/>
      <c r="C145" s="99"/>
      <c r="D145" s="99"/>
      <c r="F145" s="98"/>
      <c r="I145" s="120"/>
      <c r="J145" s="120"/>
      <c r="K145" s="120"/>
      <c r="L145" s="120"/>
      <c r="AC145" s="200"/>
    </row>
    <row r="146" spans="1:29" s="83" customFormat="1" x14ac:dyDescent="0.2">
      <c r="A146" s="99"/>
      <c r="B146" s="99"/>
      <c r="C146" s="99"/>
      <c r="D146" s="99"/>
      <c r="F146" s="98"/>
      <c r="I146" s="120"/>
      <c r="J146" s="120"/>
      <c r="K146" s="120"/>
      <c r="L146" s="120"/>
      <c r="AC146" s="200"/>
    </row>
    <row r="147" spans="1:29" s="83" customFormat="1" x14ac:dyDescent="0.2">
      <c r="A147" s="99"/>
      <c r="B147" s="99"/>
      <c r="C147" s="99"/>
      <c r="D147" s="99"/>
      <c r="F147" s="98"/>
      <c r="I147" s="120"/>
      <c r="J147" s="120"/>
      <c r="K147" s="120"/>
      <c r="L147" s="120"/>
      <c r="AC147" s="200"/>
    </row>
    <row r="148" spans="1:29" s="83" customFormat="1" x14ac:dyDescent="0.2">
      <c r="A148" s="99"/>
      <c r="B148" s="99"/>
      <c r="C148" s="99"/>
      <c r="D148" s="99"/>
      <c r="F148" s="98"/>
      <c r="I148" s="120"/>
      <c r="J148" s="120"/>
      <c r="K148" s="120"/>
      <c r="L148" s="120"/>
      <c r="AC148" s="200"/>
    </row>
    <row r="149" spans="1:29" s="83" customFormat="1" x14ac:dyDescent="0.2">
      <c r="A149" s="99"/>
      <c r="B149" s="99"/>
      <c r="C149" s="99"/>
      <c r="D149" s="99"/>
      <c r="F149" s="98"/>
      <c r="I149" s="120"/>
      <c r="J149" s="120"/>
      <c r="K149" s="120"/>
      <c r="L149" s="120"/>
      <c r="AC149" s="200"/>
    </row>
    <row r="150" spans="1:29" s="83" customFormat="1" x14ac:dyDescent="0.2">
      <c r="A150" s="99"/>
      <c r="B150" s="99"/>
      <c r="C150" s="99"/>
      <c r="D150" s="99"/>
      <c r="F150" s="98"/>
      <c r="I150" s="120"/>
      <c r="J150" s="120"/>
      <c r="K150" s="120"/>
      <c r="L150" s="120"/>
      <c r="AC150" s="200"/>
    </row>
    <row r="151" spans="1:29" s="83" customFormat="1" x14ac:dyDescent="0.2">
      <c r="A151" s="99"/>
      <c r="B151" s="99"/>
      <c r="C151" s="99"/>
      <c r="D151" s="99"/>
      <c r="F151" s="98"/>
      <c r="I151" s="120"/>
      <c r="J151" s="120"/>
      <c r="K151" s="120"/>
      <c r="L151" s="120"/>
      <c r="AC151" s="200"/>
    </row>
    <row r="152" spans="1:29" s="83" customFormat="1" x14ac:dyDescent="0.2">
      <c r="A152" s="99"/>
      <c r="B152" s="99"/>
      <c r="C152" s="99"/>
      <c r="D152" s="99"/>
      <c r="F152" s="98"/>
      <c r="I152" s="120"/>
      <c r="J152" s="120"/>
      <c r="K152" s="120"/>
      <c r="L152" s="120"/>
      <c r="AC152" s="200"/>
    </row>
    <row r="153" spans="1:29" s="83" customFormat="1" x14ac:dyDescent="0.2">
      <c r="A153" s="99"/>
      <c r="B153" s="99"/>
      <c r="C153" s="99"/>
      <c r="D153" s="99"/>
      <c r="F153" s="98"/>
      <c r="I153" s="120"/>
      <c r="J153" s="120"/>
      <c r="K153" s="120"/>
      <c r="L153" s="120"/>
      <c r="AC153" s="200"/>
    </row>
    <row r="154" spans="1:29" s="83" customFormat="1" x14ac:dyDescent="0.2">
      <c r="A154" s="99"/>
      <c r="B154" s="99"/>
      <c r="C154" s="99"/>
      <c r="D154" s="99"/>
      <c r="F154" s="98"/>
      <c r="I154" s="120"/>
      <c r="J154" s="120"/>
      <c r="K154" s="120"/>
      <c r="L154" s="120"/>
      <c r="AC154" s="200"/>
    </row>
    <row r="155" spans="1:29" s="83" customFormat="1" x14ac:dyDescent="0.2">
      <c r="A155" s="99"/>
      <c r="B155" s="99"/>
      <c r="C155" s="99"/>
      <c r="D155" s="99"/>
      <c r="F155" s="98"/>
      <c r="I155" s="120"/>
      <c r="J155" s="120"/>
      <c r="K155" s="120"/>
      <c r="L155" s="120"/>
      <c r="AC155" s="200"/>
    </row>
    <row r="156" spans="1:29" s="83" customFormat="1" x14ac:dyDescent="0.2">
      <c r="A156" s="99"/>
      <c r="B156" s="99"/>
      <c r="C156" s="99"/>
      <c r="D156" s="99"/>
      <c r="F156" s="98"/>
      <c r="I156" s="120"/>
      <c r="J156" s="120"/>
      <c r="K156" s="120"/>
      <c r="L156" s="120"/>
      <c r="AC156" s="200"/>
    </row>
    <row r="157" spans="1:29" s="83" customFormat="1" x14ac:dyDescent="0.2">
      <c r="A157" s="99"/>
      <c r="B157" s="99"/>
      <c r="C157" s="99"/>
      <c r="D157" s="99"/>
      <c r="F157" s="98"/>
      <c r="I157" s="120"/>
      <c r="J157" s="120"/>
      <c r="K157" s="120"/>
      <c r="L157" s="120"/>
      <c r="AC157" s="200"/>
    </row>
    <row r="158" spans="1:29" s="83" customFormat="1" x14ac:dyDescent="0.2">
      <c r="A158" s="99"/>
      <c r="B158" s="99"/>
      <c r="C158" s="99"/>
      <c r="D158" s="99"/>
      <c r="F158" s="98"/>
      <c r="I158" s="120"/>
      <c r="J158" s="120"/>
      <c r="K158" s="120"/>
      <c r="L158" s="120"/>
      <c r="AC158" s="200"/>
    </row>
    <row r="159" spans="1:29" s="83" customFormat="1" x14ac:dyDescent="0.2">
      <c r="A159" s="99"/>
      <c r="B159" s="99"/>
      <c r="C159" s="99"/>
      <c r="D159" s="99"/>
      <c r="F159" s="98"/>
      <c r="I159" s="120"/>
      <c r="J159" s="120"/>
      <c r="K159" s="120"/>
      <c r="L159" s="120"/>
      <c r="AC159" s="200"/>
    </row>
    <row r="160" spans="1:29" s="83" customFormat="1" x14ac:dyDescent="0.2">
      <c r="A160" s="99"/>
      <c r="B160" s="99"/>
      <c r="C160" s="99"/>
      <c r="D160" s="99"/>
      <c r="F160" s="98"/>
      <c r="I160" s="120"/>
      <c r="J160" s="120"/>
      <c r="K160" s="120"/>
      <c r="L160" s="120"/>
      <c r="AC160" s="200"/>
    </row>
    <row r="161" spans="1:29" s="83" customFormat="1" x14ac:dyDescent="0.2">
      <c r="A161" s="99"/>
      <c r="B161" s="99"/>
      <c r="C161" s="99"/>
      <c r="D161" s="99"/>
      <c r="F161" s="98"/>
      <c r="I161" s="120"/>
      <c r="J161" s="120"/>
      <c r="K161" s="120"/>
      <c r="L161" s="120"/>
      <c r="AC161" s="200"/>
    </row>
    <row r="162" spans="1:29" s="83" customFormat="1" x14ac:dyDescent="0.2">
      <c r="A162" s="99"/>
      <c r="B162" s="99"/>
      <c r="C162" s="99"/>
      <c r="D162" s="99"/>
      <c r="F162" s="98"/>
      <c r="I162" s="120"/>
      <c r="J162" s="120"/>
      <c r="K162" s="120"/>
      <c r="L162" s="120"/>
      <c r="AC162" s="200"/>
    </row>
    <row r="163" spans="1:29" s="83" customFormat="1" x14ac:dyDescent="0.2">
      <c r="A163" s="99"/>
      <c r="B163" s="99"/>
      <c r="C163" s="99"/>
      <c r="D163" s="99"/>
      <c r="F163" s="98"/>
      <c r="I163" s="120"/>
      <c r="J163" s="120"/>
      <c r="K163" s="120"/>
      <c r="L163" s="120"/>
      <c r="AC163" s="200"/>
    </row>
    <row r="164" spans="1:29" s="83" customFormat="1" x14ac:dyDescent="0.2">
      <c r="A164" s="99"/>
      <c r="B164" s="99"/>
      <c r="C164" s="99"/>
      <c r="D164" s="99"/>
      <c r="F164" s="98"/>
      <c r="I164" s="120"/>
      <c r="J164" s="120"/>
      <c r="K164" s="120"/>
      <c r="L164" s="120"/>
      <c r="AC164" s="200"/>
    </row>
    <row r="165" spans="1:29" s="83" customFormat="1" x14ac:dyDescent="0.2">
      <c r="A165" s="99"/>
      <c r="B165" s="99"/>
      <c r="C165" s="99"/>
      <c r="D165" s="99"/>
      <c r="F165" s="98"/>
      <c r="I165" s="120"/>
      <c r="J165" s="120"/>
      <c r="K165" s="120"/>
      <c r="L165" s="120"/>
      <c r="AC165" s="200"/>
    </row>
    <row r="166" spans="1:29" s="83" customFormat="1" x14ac:dyDescent="0.2">
      <c r="A166" s="99"/>
      <c r="B166" s="99"/>
      <c r="C166" s="99"/>
      <c r="D166" s="99"/>
      <c r="F166" s="98"/>
      <c r="I166" s="120"/>
      <c r="J166" s="120"/>
      <c r="K166" s="120"/>
      <c r="L166" s="120"/>
      <c r="AC166" s="200"/>
    </row>
    <row r="167" spans="1:29" s="83" customFormat="1" x14ac:dyDescent="0.2">
      <c r="A167" s="99"/>
      <c r="B167" s="99"/>
      <c r="C167" s="99"/>
      <c r="D167" s="99"/>
      <c r="F167" s="98"/>
      <c r="I167" s="120"/>
      <c r="J167" s="120"/>
      <c r="K167" s="120"/>
      <c r="L167" s="120"/>
      <c r="AC167" s="200"/>
    </row>
    <row r="168" spans="1:29" s="83" customFormat="1" x14ac:dyDescent="0.2">
      <c r="A168" s="99"/>
      <c r="B168" s="99"/>
      <c r="C168" s="99"/>
      <c r="D168" s="99"/>
      <c r="F168" s="98"/>
      <c r="I168" s="120"/>
      <c r="J168" s="120"/>
      <c r="K168" s="120"/>
      <c r="L168" s="120"/>
      <c r="AC168" s="200"/>
    </row>
    <row r="169" spans="1:29" s="83" customFormat="1" x14ac:dyDescent="0.2">
      <c r="A169" s="99"/>
      <c r="B169" s="99"/>
      <c r="C169" s="99"/>
      <c r="D169" s="99"/>
      <c r="F169" s="98"/>
      <c r="I169" s="120"/>
      <c r="J169" s="120"/>
      <c r="K169" s="120"/>
      <c r="L169" s="120"/>
      <c r="AC169" s="200"/>
    </row>
    <row r="170" spans="1:29" s="83" customFormat="1" x14ac:dyDescent="0.2">
      <c r="A170" s="99"/>
      <c r="B170" s="99"/>
      <c r="C170" s="99"/>
      <c r="D170" s="99"/>
      <c r="F170" s="98"/>
      <c r="I170" s="120"/>
      <c r="J170" s="120"/>
      <c r="K170" s="120"/>
      <c r="L170" s="120"/>
      <c r="AC170" s="200"/>
    </row>
    <row r="171" spans="1:29" s="83" customFormat="1" x14ac:dyDescent="0.2">
      <c r="A171" s="99"/>
      <c r="B171" s="99"/>
      <c r="C171" s="99"/>
      <c r="D171" s="99"/>
      <c r="F171" s="98"/>
      <c r="I171" s="120"/>
      <c r="J171" s="120"/>
      <c r="K171" s="120"/>
      <c r="L171" s="120"/>
      <c r="AC171" s="200"/>
    </row>
    <row r="172" spans="1:29" s="83" customFormat="1" x14ac:dyDescent="0.2">
      <c r="A172" s="99"/>
      <c r="B172" s="99"/>
      <c r="C172" s="99"/>
      <c r="D172" s="99"/>
      <c r="F172" s="98"/>
      <c r="I172" s="120"/>
      <c r="J172" s="120"/>
      <c r="K172" s="120"/>
      <c r="L172" s="120"/>
      <c r="AC172" s="200"/>
    </row>
    <row r="173" spans="1:29" s="83" customFormat="1" x14ac:dyDescent="0.2">
      <c r="A173" s="99"/>
      <c r="B173" s="99"/>
      <c r="C173" s="99"/>
      <c r="D173" s="99"/>
      <c r="F173" s="98"/>
      <c r="I173" s="120"/>
      <c r="J173" s="120"/>
      <c r="K173" s="120"/>
      <c r="L173" s="120"/>
      <c r="AC173" s="200"/>
    </row>
    <row r="174" spans="1:29" s="83" customFormat="1" x14ac:dyDescent="0.2">
      <c r="A174" s="99"/>
      <c r="B174" s="99"/>
      <c r="C174" s="99"/>
      <c r="D174" s="99"/>
      <c r="F174" s="98"/>
      <c r="I174" s="120"/>
      <c r="J174" s="120"/>
      <c r="K174" s="120"/>
      <c r="L174" s="120"/>
      <c r="AC174" s="200"/>
    </row>
    <row r="175" spans="1:29" s="83" customFormat="1" x14ac:dyDescent="0.2">
      <c r="A175" s="99"/>
      <c r="B175" s="99"/>
      <c r="C175" s="99"/>
      <c r="D175" s="99"/>
      <c r="F175" s="98"/>
      <c r="I175" s="120"/>
      <c r="J175" s="120"/>
      <c r="K175" s="120"/>
      <c r="L175" s="120"/>
      <c r="AC175" s="200"/>
    </row>
    <row r="176" spans="1:29" s="83" customFormat="1" x14ac:dyDescent="0.2">
      <c r="A176" s="99"/>
      <c r="B176" s="99"/>
      <c r="C176" s="99"/>
      <c r="D176" s="99"/>
      <c r="F176" s="98"/>
      <c r="I176" s="120"/>
      <c r="J176" s="120"/>
      <c r="K176" s="120"/>
      <c r="L176" s="120"/>
      <c r="AC176" s="200"/>
    </row>
    <row r="177" spans="1:29" s="83" customFormat="1" x14ac:dyDescent="0.2">
      <c r="A177" s="99"/>
      <c r="B177" s="99"/>
      <c r="C177" s="99"/>
      <c r="D177" s="99"/>
      <c r="F177" s="98"/>
      <c r="I177" s="120"/>
      <c r="J177" s="120"/>
      <c r="K177" s="120"/>
      <c r="L177" s="120"/>
      <c r="AC177" s="200"/>
    </row>
    <row r="178" spans="1:29" s="83" customFormat="1" x14ac:dyDescent="0.2">
      <c r="A178" s="99"/>
      <c r="B178" s="99"/>
      <c r="C178" s="99"/>
      <c r="D178" s="99"/>
      <c r="F178" s="98"/>
      <c r="I178" s="120"/>
      <c r="J178" s="120"/>
      <c r="K178" s="120"/>
      <c r="L178" s="120"/>
      <c r="AC178" s="200"/>
    </row>
    <row r="179" spans="1:29" s="83" customFormat="1" x14ac:dyDescent="0.2">
      <c r="A179" s="99"/>
      <c r="B179" s="99"/>
      <c r="C179" s="99"/>
      <c r="D179" s="99"/>
      <c r="F179" s="98"/>
      <c r="I179" s="120"/>
      <c r="J179" s="120"/>
      <c r="K179" s="120"/>
      <c r="L179" s="120"/>
      <c r="AC179" s="200"/>
    </row>
    <row r="180" spans="1:29" s="83" customFormat="1" x14ac:dyDescent="0.2">
      <c r="A180" s="99"/>
      <c r="B180" s="99"/>
      <c r="C180" s="99"/>
      <c r="D180" s="99"/>
      <c r="F180" s="98"/>
      <c r="I180" s="120"/>
      <c r="J180" s="120"/>
      <c r="K180" s="120"/>
      <c r="L180" s="120"/>
      <c r="AC180" s="200"/>
    </row>
    <row r="181" spans="1:29" s="83" customFormat="1" x14ac:dyDescent="0.2">
      <c r="A181" s="99"/>
      <c r="B181" s="99"/>
      <c r="C181" s="99"/>
      <c r="D181" s="99"/>
      <c r="F181" s="98"/>
      <c r="I181" s="120"/>
      <c r="J181" s="120"/>
      <c r="K181" s="120"/>
      <c r="L181" s="120"/>
      <c r="AC181" s="200"/>
    </row>
    <row r="182" spans="1:29" s="83" customFormat="1" x14ac:dyDescent="0.2">
      <c r="A182" s="99"/>
      <c r="B182" s="99"/>
      <c r="C182" s="99"/>
      <c r="D182" s="99"/>
      <c r="F182" s="98"/>
      <c r="I182" s="120"/>
      <c r="J182" s="120"/>
      <c r="K182" s="120"/>
      <c r="L182" s="120"/>
      <c r="AC182" s="200"/>
    </row>
    <row r="183" spans="1:29" s="83" customFormat="1" x14ac:dyDescent="0.2">
      <c r="A183" s="99"/>
      <c r="B183" s="99"/>
      <c r="C183" s="99"/>
      <c r="D183" s="99"/>
      <c r="F183" s="98"/>
      <c r="I183" s="120"/>
      <c r="J183" s="120"/>
      <c r="K183" s="120"/>
      <c r="L183" s="120"/>
      <c r="AC183" s="200"/>
    </row>
    <row r="184" spans="1:29" s="83" customFormat="1" x14ac:dyDescent="0.2">
      <c r="A184" s="99"/>
      <c r="B184" s="99"/>
      <c r="C184" s="99"/>
      <c r="D184" s="99"/>
      <c r="F184" s="98"/>
      <c r="I184" s="120"/>
      <c r="J184" s="120"/>
      <c r="K184" s="120"/>
      <c r="L184" s="120"/>
      <c r="AC184" s="200"/>
    </row>
    <row r="185" spans="1:29" s="83" customFormat="1" x14ac:dyDescent="0.2">
      <c r="A185" s="99"/>
      <c r="B185" s="99"/>
      <c r="C185" s="99"/>
      <c r="D185" s="99"/>
      <c r="F185" s="98"/>
      <c r="I185" s="120"/>
      <c r="J185" s="120"/>
      <c r="K185" s="120"/>
      <c r="L185" s="120"/>
      <c r="AC185" s="200"/>
    </row>
    <row r="186" spans="1:29" s="83" customFormat="1" x14ac:dyDescent="0.2">
      <c r="A186" s="99"/>
      <c r="B186" s="99"/>
      <c r="C186" s="99"/>
      <c r="D186" s="99"/>
      <c r="F186" s="98"/>
      <c r="I186" s="120"/>
      <c r="J186" s="120"/>
      <c r="K186" s="120"/>
      <c r="L186" s="120"/>
      <c r="AC186" s="200"/>
    </row>
    <row r="187" spans="1:29" s="83" customFormat="1" x14ac:dyDescent="0.2">
      <c r="A187" s="99"/>
      <c r="B187" s="99"/>
      <c r="C187" s="99"/>
      <c r="D187" s="99"/>
      <c r="F187" s="98"/>
      <c r="I187" s="120"/>
      <c r="J187" s="120"/>
      <c r="K187" s="120"/>
      <c r="L187" s="120"/>
      <c r="AC187" s="200"/>
    </row>
    <row r="188" spans="1:29" s="83" customFormat="1" x14ac:dyDescent="0.2">
      <c r="A188" s="99"/>
      <c r="B188" s="99"/>
      <c r="C188" s="99"/>
      <c r="D188" s="99"/>
      <c r="F188" s="98"/>
      <c r="I188" s="120"/>
      <c r="J188" s="120"/>
      <c r="K188" s="120"/>
      <c r="L188" s="120"/>
      <c r="AC188" s="200"/>
    </row>
    <row r="189" spans="1:29" s="83" customFormat="1" x14ac:dyDescent="0.2">
      <c r="A189" s="99"/>
      <c r="B189" s="99"/>
      <c r="C189" s="99"/>
      <c r="D189" s="99"/>
      <c r="F189" s="98"/>
      <c r="I189" s="120"/>
      <c r="J189" s="120"/>
      <c r="K189" s="120"/>
      <c r="L189" s="120"/>
      <c r="AC189" s="200"/>
    </row>
    <row r="190" spans="1:29" s="83" customFormat="1" x14ac:dyDescent="0.2">
      <c r="A190" s="99"/>
      <c r="B190" s="99"/>
      <c r="C190" s="99"/>
      <c r="D190" s="99"/>
      <c r="F190" s="98"/>
      <c r="I190" s="120"/>
      <c r="J190" s="120"/>
      <c r="K190" s="120"/>
      <c r="L190" s="120"/>
      <c r="AC190" s="200"/>
    </row>
    <row r="191" spans="1:29" s="83" customFormat="1" x14ac:dyDescent="0.2">
      <c r="A191" s="99"/>
      <c r="B191" s="99"/>
      <c r="C191" s="99"/>
      <c r="D191" s="99"/>
      <c r="F191" s="98"/>
      <c r="I191" s="120"/>
      <c r="J191" s="120"/>
      <c r="K191" s="120"/>
      <c r="L191" s="120"/>
      <c r="AC191" s="200"/>
    </row>
    <row r="192" spans="1:29" s="83" customFormat="1" x14ac:dyDescent="0.2">
      <c r="A192" s="99"/>
      <c r="B192" s="99"/>
      <c r="C192" s="99"/>
      <c r="D192" s="99"/>
      <c r="F192" s="98"/>
      <c r="I192" s="120"/>
      <c r="J192" s="120"/>
      <c r="K192" s="120"/>
      <c r="L192" s="120"/>
      <c r="AC192" s="200"/>
    </row>
    <row r="193" spans="1:29" s="83" customFormat="1" x14ac:dyDescent="0.2">
      <c r="A193" s="99"/>
      <c r="B193" s="99"/>
      <c r="C193" s="99"/>
      <c r="D193" s="99"/>
      <c r="F193" s="98"/>
      <c r="I193" s="120"/>
      <c r="J193" s="120"/>
      <c r="K193" s="120"/>
      <c r="L193" s="120"/>
      <c r="AC193" s="200"/>
    </row>
    <row r="194" spans="1:29" s="83" customFormat="1" x14ac:dyDescent="0.2">
      <c r="A194" s="99"/>
      <c r="B194" s="99"/>
      <c r="C194" s="99"/>
      <c r="D194" s="99"/>
      <c r="F194" s="98"/>
      <c r="I194" s="120"/>
      <c r="J194" s="120"/>
      <c r="K194" s="120"/>
      <c r="L194" s="120"/>
      <c r="AC194" s="200"/>
    </row>
    <row r="195" spans="1:29" s="83" customFormat="1" x14ac:dyDescent="0.2">
      <c r="A195" s="99"/>
      <c r="B195" s="99"/>
      <c r="C195" s="99"/>
      <c r="D195" s="99"/>
      <c r="F195" s="98"/>
      <c r="I195" s="120"/>
      <c r="J195" s="120"/>
      <c r="K195" s="120"/>
      <c r="L195" s="120"/>
      <c r="AC195" s="200"/>
    </row>
    <row r="196" spans="1:29" s="83" customFormat="1" x14ac:dyDescent="0.2">
      <c r="A196" s="99"/>
      <c r="B196" s="99"/>
      <c r="C196" s="99"/>
      <c r="D196" s="99"/>
      <c r="F196" s="98"/>
      <c r="I196" s="120"/>
      <c r="J196" s="120"/>
      <c r="K196" s="120"/>
      <c r="L196" s="120"/>
      <c r="AC196" s="200"/>
    </row>
    <row r="197" spans="1:29" s="83" customFormat="1" x14ac:dyDescent="0.2">
      <c r="A197" s="99"/>
      <c r="B197" s="99"/>
      <c r="C197" s="99"/>
      <c r="D197" s="99"/>
      <c r="F197" s="98"/>
      <c r="I197" s="120"/>
      <c r="J197" s="120"/>
      <c r="K197" s="120"/>
      <c r="L197" s="120"/>
      <c r="AC197" s="200"/>
    </row>
    <row r="198" spans="1:29" s="83" customFormat="1" x14ac:dyDescent="0.2">
      <c r="A198" s="99"/>
      <c r="B198" s="99"/>
      <c r="C198" s="99"/>
      <c r="D198" s="99"/>
      <c r="F198" s="98"/>
      <c r="I198" s="120"/>
      <c r="J198" s="120"/>
      <c r="K198" s="120"/>
      <c r="L198" s="120"/>
      <c r="AC198" s="200"/>
    </row>
    <row r="199" spans="1:29" s="83" customFormat="1" x14ac:dyDescent="0.2">
      <c r="A199" s="99"/>
      <c r="B199" s="99"/>
      <c r="C199" s="99"/>
      <c r="D199" s="99"/>
      <c r="F199" s="98"/>
      <c r="I199" s="120"/>
      <c r="J199" s="120"/>
      <c r="K199" s="120"/>
      <c r="L199" s="120"/>
      <c r="AC199" s="200"/>
    </row>
    <row r="200" spans="1:29" s="83" customFormat="1" x14ac:dyDescent="0.2">
      <c r="A200" s="99"/>
      <c r="B200" s="99"/>
      <c r="C200" s="99"/>
      <c r="D200" s="99"/>
      <c r="F200" s="98"/>
      <c r="I200" s="120"/>
      <c r="J200" s="120"/>
      <c r="K200" s="120"/>
      <c r="L200" s="120"/>
      <c r="AC200" s="200"/>
    </row>
    <row r="201" spans="1:29" s="83" customFormat="1" x14ac:dyDescent="0.2">
      <c r="A201" s="99"/>
      <c r="B201" s="99"/>
      <c r="C201" s="99"/>
      <c r="D201" s="99"/>
      <c r="F201" s="98"/>
      <c r="I201" s="120"/>
      <c r="J201" s="120"/>
      <c r="K201" s="120"/>
      <c r="L201" s="120"/>
      <c r="AC201" s="200"/>
    </row>
    <row r="202" spans="1:29" s="83" customFormat="1" x14ac:dyDescent="0.2">
      <c r="A202" s="99"/>
      <c r="B202" s="99"/>
      <c r="C202" s="99"/>
      <c r="D202" s="99"/>
      <c r="F202" s="98"/>
      <c r="I202" s="120"/>
      <c r="J202" s="120"/>
      <c r="K202" s="120"/>
      <c r="L202" s="120"/>
      <c r="AC202" s="200"/>
    </row>
    <row r="203" spans="1:29" s="83" customFormat="1" x14ac:dyDescent="0.2">
      <c r="A203" s="99"/>
      <c r="B203" s="99"/>
      <c r="C203" s="99"/>
      <c r="D203" s="99"/>
      <c r="F203" s="98"/>
      <c r="I203" s="120"/>
      <c r="J203" s="120"/>
      <c r="K203" s="120"/>
      <c r="L203" s="120"/>
      <c r="AC203" s="200"/>
    </row>
    <row r="204" spans="1:29" s="83" customFormat="1" x14ac:dyDescent="0.2">
      <c r="A204" s="99"/>
      <c r="B204" s="99"/>
      <c r="C204" s="99"/>
      <c r="D204" s="99"/>
      <c r="F204" s="98"/>
      <c r="I204" s="120"/>
      <c r="J204" s="120"/>
      <c r="K204" s="120"/>
      <c r="L204" s="120"/>
      <c r="AC204" s="200"/>
    </row>
    <row r="205" spans="1:29" s="83" customFormat="1" x14ac:dyDescent="0.2">
      <c r="A205" s="99"/>
      <c r="B205" s="99"/>
      <c r="C205" s="99"/>
      <c r="D205" s="99"/>
      <c r="F205" s="98"/>
      <c r="I205" s="120"/>
      <c r="J205" s="120"/>
      <c r="K205" s="120"/>
      <c r="L205" s="120"/>
      <c r="AC205" s="200"/>
    </row>
    <row r="206" spans="1:29" s="83" customFormat="1" x14ac:dyDescent="0.2">
      <c r="A206" s="99"/>
      <c r="B206" s="99"/>
      <c r="C206" s="99"/>
      <c r="D206" s="99"/>
      <c r="F206" s="98"/>
      <c r="I206" s="120"/>
      <c r="J206" s="120"/>
      <c r="K206" s="120"/>
      <c r="L206" s="120"/>
      <c r="AC206" s="200"/>
    </row>
    <row r="207" spans="1:29" s="83" customFormat="1" x14ac:dyDescent="0.2">
      <c r="A207" s="99"/>
      <c r="B207" s="99"/>
      <c r="C207" s="99"/>
      <c r="D207" s="99"/>
      <c r="F207" s="98"/>
      <c r="I207" s="120"/>
      <c r="J207" s="120"/>
      <c r="K207" s="120"/>
      <c r="L207" s="120"/>
      <c r="AC207" s="200"/>
    </row>
    <row r="208" spans="1:29" s="83" customFormat="1" x14ac:dyDescent="0.2">
      <c r="A208" s="99"/>
      <c r="B208" s="99"/>
      <c r="C208" s="99"/>
      <c r="D208" s="99"/>
      <c r="F208" s="98"/>
      <c r="I208" s="120"/>
      <c r="J208" s="120"/>
      <c r="K208" s="120"/>
      <c r="L208" s="120"/>
      <c r="AC208" s="200"/>
    </row>
    <row r="209" spans="1:29" s="83" customFormat="1" x14ac:dyDescent="0.2">
      <c r="A209" s="99"/>
      <c r="B209" s="99"/>
      <c r="C209" s="99"/>
      <c r="D209" s="99"/>
      <c r="F209" s="98"/>
      <c r="I209" s="120"/>
      <c r="J209" s="120"/>
      <c r="K209" s="120"/>
      <c r="L209" s="120"/>
      <c r="AC209" s="200"/>
    </row>
    <row r="210" spans="1:29" s="83" customFormat="1" x14ac:dyDescent="0.2">
      <c r="A210" s="99"/>
      <c r="B210" s="99"/>
      <c r="C210" s="99"/>
      <c r="D210" s="99"/>
      <c r="F210" s="98"/>
      <c r="I210" s="120"/>
      <c r="J210" s="120"/>
      <c r="K210" s="120"/>
      <c r="L210" s="120"/>
      <c r="AC210" s="200"/>
    </row>
    <row r="211" spans="1:29" s="83" customFormat="1" x14ac:dyDescent="0.2">
      <c r="A211" s="99"/>
      <c r="B211" s="99"/>
      <c r="C211" s="99"/>
      <c r="D211" s="99"/>
      <c r="F211" s="98"/>
      <c r="I211" s="120"/>
      <c r="J211" s="120"/>
      <c r="K211" s="120"/>
      <c r="L211" s="120"/>
      <c r="AC211" s="200"/>
    </row>
    <row r="212" spans="1:29" s="83" customFormat="1" x14ac:dyDescent="0.2">
      <c r="A212" s="99"/>
      <c r="B212" s="99"/>
      <c r="C212" s="99"/>
      <c r="D212" s="99"/>
      <c r="F212" s="98"/>
      <c r="I212" s="120"/>
      <c r="J212" s="120"/>
      <c r="K212" s="120"/>
      <c r="L212" s="120"/>
      <c r="AC212" s="200"/>
    </row>
    <row r="213" spans="1:29" s="83" customFormat="1" x14ac:dyDescent="0.2">
      <c r="A213" s="99"/>
      <c r="B213" s="99"/>
      <c r="C213" s="99"/>
      <c r="D213" s="99"/>
      <c r="F213" s="98"/>
      <c r="I213" s="120"/>
      <c r="J213" s="120"/>
      <c r="K213" s="120"/>
      <c r="L213" s="120"/>
      <c r="AC213" s="200"/>
    </row>
    <row r="214" spans="1:29" s="83" customFormat="1" x14ac:dyDescent="0.2">
      <c r="A214" s="99"/>
      <c r="B214" s="99"/>
      <c r="C214" s="99"/>
      <c r="D214" s="99"/>
      <c r="F214" s="98"/>
      <c r="I214" s="120"/>
      <c r="J214" s="120"/>
      <c r="K214" s="120"/>
      <c r="L214" s="120"/>
      <c r="AC214" s="200"/>
    </row>
    <row r="215" spans="1:29" s="83" customFormat="1" x14ac:dyDescent="0.2">
      <c r="A215" s="99"/>
      <c r="B215" s="99"/>
      <c r="C215" s="99"/>
      <c r="D215" s="99"/>
      <c r="F215" s="98"/>
      <c r="I215" s="120"/>
      <c r="J215" s="120"/>
      <c r="K215" s="120"/>
      <c r="L215" s="120"/>
      <c r="AC215" s="200"/>
    </row>
    <row r="216" spans="1:29" s="83" customFormat="1" x14ac:dyDescent="0.2">
      <c r="A216" s="99"/>
      <c r="B216" s="99"/>
      <c r="C216" s="99"/>
      <c r="D216" s="99"/>
      <c r="F216" s="98"/>
      <c r="I216" s="120"/>
      <c r="J216" s="120"/>
      <c r="K216" s="120"/>
      <c r="L216" s="120"/>
      <c r="AC216" s="200"/>
    </row>
    <row r="217" spans="1:29" s="83" customFormat="1" x14ac:dyDescent="0.2">
      <c r="A217" s="99"/>
      <c r="B217" s="99"/>
      <c r="C217" s="99"/>
      <c r="D217" s="99"/>
      <c r="F217" s="98"/>
      <c r="I217" s="120"/>
      <c r="J217" s="120"/>
      <c r="K217" s="120"/>
      <c r="L217" s="120"/>
      <c r="AC217" s="200"/>
    </row>
    <row r="218" spans="1:29" s="83" customFormat="1" x14ac:dyDescent="0.2">
      <c r="A218" s="99"/>
      <c r="B218" s="99"/>
      <c r="C218" s="99"/>
      <c r="D218" s="99"/>
      <c r="F218" s="98"/>
      <c r="I218" s="120"/>
      <c r="J218" s="120"/>
      <c r="K218" s="120"/>
      <c r="L218" s="120"/>
      <c r="AC218" s="200"/>
    </row>
    <row r="219" spans="1:29" s="83" customFormat="1" x14ac:dyDescent="0.2">
      <c r="A219" s="99"/>
      <c r="B219" s="99"/>
      <c r="C219" s="99"/>
      <c r="D219" s="99"/>
      <c r="F219" s="98"/>
      <c r="I219" s="120"/>
      <c r="J219" s="120"/>
      <c r="K219" s="120"/>
      <c r="L219" s="120"/>
      <c r="AC219" s="200"/>
    </row>
    <row r="220" spans="1:29" s="83" customFormat="1" x14ac:dyDescent="0.2">
      <c r="A220" s="99"/>
      <c r="B220" s="99"/>
      <c r="C220" s="99"/>
      <c r="D220" s="99"/>
      <c r="F220" s="98"/>
      <c r="I220" s="120"/>
      <c r="J220" s="120"/>
      <c r="K220" s="120"/>
      <c r="L220" s="120"/>
      <c r="AC220" s="200"/>
    </row>
    <row r="221" spans="1:29" s="83" customFormat="1" x14ac:dyDescent="0.2">
      <c r="A221" s="99"/>
      <c r="B221" s="99"/>
      <c r="C221" s="99"/>
      <c r="D221" s="99"/>
      <c r="F221" s="98"/>
      <c r="I221" s="120"/>
      <c r="J221" s="120"/>
      <c r="K221" s="120"/>
      <c r="L221" s="120"/>
      <c r="AC221" s="200"/>
    </row>
    <row r="222" spans="1:29" s="83" customFormat="1" x14ac:dyDescent="0.2">
      <c r="A222" s="99"/>
      <c r="B222" s="99"/>
      <c r="C222" s="99"/>
      <c r="D222" s="99"/>
      <c r="F222" s="98"/>
      <c r="I222" s="120"/>
      <c r="J222" s="120"/>
      <c r="K222" s="120"/>
      <c r="L222" s="120"/>
      <c r="AC222" s="200"/>
    </row>
    <row r="223" spans="1:29" s="83" customFormat="1" x14ac:dyDescent="0.2">
      <c r="A223" s="99"/>
      <c r="B223" s="99"/>
      <c r="C223" s="99"/>
      <c r="D223" s="99"/>
      <c r="F223" s="98"/>
      <c r="I223" s="120"/>
      <c r="J223" s="120"/>
      <c r="K223" s="120"/>
      <c r="L223" s="120"/>
      <c r="AC223" s="200"/>
    </row>
    <row r="224" spans="1:29" s="83" customFormat="1" x14ac:dyDescent="0.2">
      <c r="A224" s="99"/>
      <c r="B224" s="99"/>
      <c r="C224" s="99"/>
      <c r="D224" s="99"/>
      <c r="F224" s="98"/>
      <c r="I224" s="120"/>
      <c r="J224" s="120"/>
      <c r="K224" s="120"/>
      <c r="L224" s="120"/>
      <c r="AC224" s="200"/>
    </row>
    <row r="225" spans="1:29" s="83" customFormat="1" x14ac:dyDescent="0.2">
      <c r="A225" s="99"/>
      <c r="B225" s="99"/>
      <c r="C225" s="99"/>
      <c r="D225" s="99"/>
      <c r="F225" s="98"/>
      <c r="I225" s="120"/>
      <c r="J225" s="120"/>
      <c r="K225" s="120"/>
      <c r="L225" s="120"/>
      <c r="AC225" s="200"/>
    </row>
    <row r="226" spans="1:29" s="83" customFormat="1" x14ac:dyDescent="0.2">
      <c r="A226" s="99"/>
      <c r="B226" s="99"/>
      <c r="C226" s="99"/>
      <c r="D226" s="99"/>
      <c r="F226" s="98"/>
      <c r="I226" s="120"/>
      <c r="J226" s="120"/>
      <c r="K226" s="120"/>
      <c r="L226" s="120"/>
      <c r="AC226" s="200"/>
    </row>
    <row r="227" spans="1:29" s="83" customFormat="1" x14ac:dyDescent="0.2">
      <c r="A227" s="99"/>
      <c r="B227" s="99"/>
      <c r="C227" s="99"/>
      <c r="D227" s="99"/>
      <c r="F227" s="98"/>
      <c r="I227" s="120"/>
      <c r="J227" s="120"/>
      <c r="K227" s="120"/>
      <c r="L227" s="120"/>
      <c r="AC227" s="200"/>
    </row>
    <row r="228" spans="1:29" s="83" customFormat="1" x14ac:dyDescent="0.2">
      <c r="A228" s="99"/>
      <c r="B228" s="99"/>
      <c r="C228" s="99"/>
      <c r="D228" s="99"/>
      <c r="F228" s="98"/>
      <c r="I228" s="120"/>
      <c r="J228" s="120"/>
      <c r="K228" s="120"/>
      <c r="L228" s="120"/>
      <c r="AC228" s="200"/>
    </row>
    <row r="229" spans="1:29" s="83" customFormat="1" x14ac:dyDescent="0.2">
      <c r="A229" s="99"/>
      <c r="B229" s="99"/>
      <c r="C229" s="99"/>
      <c r="D229" s="99"/>
      <c r="F229" s="98"/>
      <c r="I229" s="120"/>
      <c r="J229" s="120"/>
      <c r="K229" s="120"/>
      <c r="L229" s="120"/>
      <c r="AC229" s="200"/>
    </row>
    <row r="230" spans="1:29" s="83" customFormat="1" x14ac:dyDescent="0.2">
      <c r="A230" s="99"/>
      <c r="B230" s="99"/>
      <c r="C230" s="99"/>
      <c r="D230" s="99"/>
      <c r="F230" s="98"/>
      <c r="I230" s="120"/>
      <c r="J230" s="120"/>
      <c r="K230" s="120"/>
      <c r="L230" s="120"/>
      <c r="AC230" s="200"/>
    </row>
    <row r="231" spans="1:29" s="83" customFormat="1" x14ac:dyDescent="0.2">
      <c r="A231" s="99"/>
      <c r="B231" s="99"/>
      <c r="C231" s="99"/>
      <c r="D231" s="99"/>
      <c r="F231" s="98"/>
      <c r="I231" s="120"/>
      <c r="J231" s="120"/>
      <c r="K231" s="120"/>
      <c r="L231" s="120"/>
      <c r="AC231" s="200"/>
    </row>
    <row r="232" spans="1:29" s="83" customFormat="1" x14ac:dyDescent="0.2">
      <c r="A232" s="99"/>
      <c r="B232" s="99"/>
      <c r="C232" s="99"/>
      <c r="D232" s="99"/>
      <c r="F232" s="98"/>
      <c r="I232" s="120"/>
      <c r="J232" s="120"/>
      <c r="K232" s="120"/>
      <c r="L232" s="120"/>
      <c r="AC232" s="200"/>
    </row>
    <row r="233" spans="1:29" s="83" customFormat="1" x14ac:dyDescent="0.2">
      <c r="A233" s="99"/>
      <c r="B233" s="99"/>
      <c r="C233" s="99"/>
      <c r="D233" s="99"/>
      <c r="F233" s="98"/>
      <c r="I233" s="120"/>
      <c r="J233" s="120"/>
      <c r="K233" s="120"/>
      <c r="L233" s="120"/>
      <c r="AC233" s="200"/>
    </row>
    <row r="234" spans="1:29" s="83" customFormat="1" x14ac:dyDescent="0.2">
      <c r="A234" s="99"/>
      <c r="B234" s="99"/>
      <c r="C234" s="99"/>
      <c r="D234" s="99"/>
      <c r="F234" s="98"/>
      <c r="I234" s="120"/>
      <c r="J234" s="120"/>
      <c r="K234" s="120"/>
      <c r="L234" s="120"/>
      <c r="AC234" s="200"/>
    </row>
    <row r="235" spans="1:29" s="83" customFormat="1" x14ac:dyDescent="0.2">
      <c r="A235" s="99"/>
      <c r="B235" s="99"/>
      <c r="C235" s="99"/>
      <c r="D235" s="99"/>
      <c r="F235" s="98"/>
      <c r="I235" s="120"/>
      <c r="J235" s="120"/>
      <c r="K235" s="120"/>
      <c r="L235" s="120"/>
      <c r="AC235" s="200"/>
    </row>
    <row r="236" spans="1:29" s="83" customFormat="1" x14ac:dyDescent="0.2">
      <c r="A236" s="99"/>
      <c r="B236" s="99"/>
      <c r="C236" s="99"/>
      <c r="D236" s="99"/>
      <c r="F236" s="98"/>
      <c r="I236" s="120"/>
      <c r="J236" s="120"/>
      <c r="K236" s="120"/>
      <c r="L236" s="120"/>
      <c r="AC236" s="200"/>
    </row>
    <row r="237" spans="1:29" s="83" customFormat="1" x14ac:dyDescent="0.2">
      <c r="A237" s="99"/>
      <c r="B237" s="99"/>
      <c r="C237" s="99"/>
      <c r="D237" s="99"/>
      <c r="F237" s="98"/>
      <c r="I237" s="120"/>
      <c r="J237" s="120"/>
      <c r="K237" s="120"/>
      <c r="L237" s="120"/>
      <c r="AC237" s="200"/>
    </row>
    <row r="238" spans="1:29" s="83" customFormat="1" x14ac:dyDescent="0.2">
      <c r="A238" s="99"/>
      <c r="B238" s="99"/>
      <c r="C238" s="99"/>
      <c r="D238" s="99"/>
      <c r="F238" s="98"/>
      <c r="I238" s="120"/>
      <c r="J238" s="120"/>
      <c r="K238" s="120"/>
      <c r="L238" s="120"/>
      <c r="AC238" s="200"/>
    </row>
    <row r="239" spans="1:29" s="83" customFormat="1" x14ac:dyDescent="0.2">
      <c r="A239" s="99"/>
      <c r="B239" s="99"/>
      <c r="C239" s="99"/>
      <c r="D239" s="99"/>
      <c r="F239" s="98"/>
      <c r="I239" s="120"/>
      <c r="J239" s="120"/>
      <c r="K239" s="120"/>
      <c r="L239" s="120"/>
      <c r="AC239" s="200"/>
    </row>
    <row r="240" spans="1:29" s="83" customFormat="1" x14ac:dyDescent="0.2">
      <c r="A240" s="99"/>
      <c r="B240" s="99"/>
      <c r="C240" s="99"/>
      <c r="D240" s="99"/>
      <c r="F240" s="98"/>
      <c r="I240" s="120"/>
      <c r="J240" s="120"/>
      <c r="K240" s="120"/>
      <c r="L240" s="120"/>
      <c r="AC240" s="200"/>
    </row>
    <row r="241" spans="1:29" s="83" customFormat="1" x14ac:dyDescent="0.2">
      <c r="A241" s="99"/>
      <c r="B241" s="99"/>
      <c r="C241" s="99"/>
      <c r="D241" s="99"/>
      <c r="F241" s="98"/>
      <c r="I241" s="120"/>
      <c r="J241" s="120"/>
      <c r="K241" s="120"/>
      <c r="L241" s="120"/>
      <c r="AC241" s="200"/>
    </row>
    <row r="242" spans="1:29" s="83" customFormat="1" x14ac:dyDescent="0.2">
      <c r="A242" s="99"/>
      <c r="B242" s="99"/>
      <c r="C242" s="99"/>
      <c r="D242" s="99"/>
      <c r="F242" s="98"/>
      <c r="I242" s="120"/>
      <c r="J242" s="120"/>
      <c r="K242" s="120"/>
      <c r="L242" s="120"/>
      <c r="AC242" s="200"/>
    </row>
    <row r="243" spans="1:29" s="83" customFormat="1" x14ac:dyDescent="0.2">
      <c r="A243" s="99"/>
      <c r="B243" s="99"/>
      <c r="C243" s="99"/>
      <c r="D243" s="99"/>
      <c r="F243" s="98"/>
      <c r="I243" s="120"/>
      <c r="J243" s="120"/>
      <c r="K243" s="120"/>
      <c r="L243" s="120"/>
      <c r="AC243" s="200"/>
    </row>
    <row r="244" spans="1:29" s="83" customFormat="1" x14ac:dyDescent="0.2">
      <c r="A244" s="99"/>
      <c r="B244" s="99"/>
      <c r="C244" s="99"/>
      <c r="D244" s="99"/>
      <c r="F244" s="98"/>
      <c r="I244" s="120"/>
      <c r="J244" s="120"/>
      <c r="K244" s="120"/>
      <c r="L244" s="120"/>
      <c r="AC244" s="200"/>
    </row>
    <row r="245" spans="1:29" s="83" customFormat="1" x14ac:dyDescent="0.2">
      <c r="A245" s="99"/>
      <c r="B245" s="99"/>
      <c r="C245" s="99"/>
      <c r="D245" s="99"/>
      <c r="F245" s="98"/>
      <c r="I245" s="120"/>
      <c r="J245" s="120"/>
      <c r="K245" s="120"/>
      <c r="L245" s="120"/>
      <c r="AC245" s="200"/>
    </row>
    <row r="246" spans="1:29" s="83" customFormat="1" x14ac:dyDescent="0.2">
      <c r="A246" s="99"/>
      <c r="B246" s="99"/>
      <c r="C246" s="99"/>
      <c r="D246" s="99"/>
      <c r="F246" s="98"/>
      <c r="I246" s="120"/>
      <c r="J246" s="120"/>
      <c r="K246" s="120"/>
      <c r="L246" s="120"/>
      <c r="AC246" s="200"/>
    </row>
    <row r="247" spans="1:29" s="83" customFormat="1" x14ac:dyDescent="0.2">
      <c r="A247" s="99"/>
      <c r="B247" s="99"/>
      <c r="C247" s="99"/>
      <c r="D247" s="99"/>
      <c r="F247" s="98"/>
      <c r="I247" s="120"/>
      <c r="J247" s="120"/>
      <c r="K247" s="120"/>
      <c r="L247" s="120"/>
      <c r="AC247" s="200"/>
    </row>
    <row r="248" spans="1:29" s="83" customFormat="1" x14ac:dyDescent="0.2">
      <c r="A248" s="99"/>
      <c r="B248" s="99"/>
      <c r="C248" s="99"/>
      <c r="D248" s="99"/>
      <c r="F248" s="98"/>
      <c r="I248" s="120"/>
      <c r="J248" s="120"/>
      <c r="K248" s="120"/>
      <c r="L248" s="120"/>
      <c r="AC248" s="200"/>
    </row>
    <row r="249" spans="1:29" s="83" customFormat="1" x14ac:dyDescent="0.2">
      <c r="A249" s="99"/>
      <c r="B249" s="99"/>
      <c r="C249" s="99"/>
      <c r="D249" s="99"/>
      <c r="F249" s="98"/>
      <c r="I249" s="120"/>
      <c r="J249" s="120"/>
      <c r="K249" s="120"/>
      <c r="L249" s="120"/>
      <c r="AC249" s="200"/>
    </row>
    <row r="250" spans="1:29" s="83" customFormat="1" x14ac:dyDescent="0.2">
      <c r="A250" s="99"/>
      <c r="B250" s="99"/>
      <c r="C250" s="99"/>
      <c r="D250" s="99"/>
      <c r="F250" s="98"/>
      <c r="I250" s="120"/>
      <c r="J250" s="120"/>
      <c r="K250" s="120"/>
      <c r="L250" s="120"/>
      <c r="AC250" s="200"/>
    </row>
    <row r="251" spans="1:29" s="83" customFormat="1" x14ac:dyDescent="0.2">
      <c r="A251" s="99"/>
      <c r="B251" s="99"/>
      <c r="C251" s="99"/>
      <c r="D251" s="99"/>
      <c r="F251" s="98"/>
      <c r="I251" s="120"/>
      <c r="J251" s="120"/>
      <c r="K251" s="120"/>
      <c r="L251" s="120"/>
      <c r="AC251" s="200"/>
    </row>
    <row r="252" spans="1:29" s="83" customFormat="1" x14ac:dyDescent="0.2">
      <c r="A252" s="99"/>
      <c r="B252" s="99"/>
      <c r="C252" s="99"/>
      <c r="D252" s="99"/>
      <c r="F252" s="98"/>
      <c r="I252" s="120"/>
      <c r="J252" s="120"/>
      <c r="K252" s="120"/>
      <c r="L252" s="120"/>
      <c r="AC252" s="200"/>
    </row>
    <row r="253" spans="1:29" s="83" customFormat="1" x14ac:dyDescent="0.2">
      <c r="A253" s="99"/>
      <c r="B253" s="99"/>
      <c r="C253" s="99"/>
      <c r="D253" s="99"/>
      <c r="F253" s="98"/>
      <c r="I253" s="120"/>
      <c r="J253" s="120"/>
      <c r="K253" s="120"/>
      <c r="L253" s="120"/>
      <c r="AC253" s="200"/>
    </row>
    <row r="254" spans="1:29" s="83" customFormat="1" x14ac:dyDescent="0.2">
      <c r="A254" s="99"/>
      <c r="B254" s="99"/>
      <c r="C254" s="99"/>
      <c r="D254" s="99"/>
      <c r="F254" s="98"/>
      <c r="I254" s="120"/>
      <c r="J254" s="120"/>
      <c r="K254" s="120"/>
      <c r="L254" s="120"/>
      <c r="AC254" s="200"/>
    </row>
    <row r="255" spans="1:29" s="83" customFormat="1" x14ac:dyDescent="0.2">
      <c r="A255" s="99"/>
      <c r="B255" s="99"/>
      <c r="C255" s="99"/>
      <c r="D255" s="99"/>
      <c r="F255" s="98"/>
      <c r="I255" s="120"/>
      <c r="J255" s="120"/>
      <c r="K255" s="120"/>
      <c r="L255" s="120"/>
      <c r="AC255" s="200"/>
    </row>
    <row r="256" spans="1:29" s="83" customFormat="1" x14ac:dyDescent="0.2">
      <c r="A256" s="99"/>
      <c r="B256" s="99"/>
      <c r="C256" s="99"/>
      <c r="D256" s="99"/>
      <c r="F256" s="98"/>
      <c r="I256" s="120"/>
      <c r="J256" s="120"/>
      <c r="K256" s="120"/>
      <c r="L256" s="120"/>
      <c r="AC256" s="200"/>
    </row>
    <row r="257" spans="1:29" s="83" customFormat="1" x14ac:dyDescent="0.2">
      <c r="A257" s="99"/>
      <c r="B257" s="99"/>
      <c r="C257" s="99"/>
      <c r="D257" s="99"/>
      <c r="F257" s="98"/>
      <c r="I257" s="120"/>
      <c r="J257" s="120"/>
      <c r="K257" s="120"/>
      <c r="L257" s="120"/>
      <c r="AC257" s="200"/>
    </row>
    <row r="258" spans="1:29" s="83" customFormat="1" x14ac:dyDescent="0.2">
      <c r="A258" s="99"/>
      <c r="B258" s="99"/>
      <c r="C258" s="99"/>
      <c r="D258" s="99"/>
      <c r="F258" s="98"/>
      <c r="I258" s="120"/>
      <c r="J258" s="120"/>
      <c r="K258" s="120"/>
      <c r="L258" s="120"/>
      <c r="AC258" s="200"/>
    </row>
    <row r="259" spans="1:29" s="83" customFormat="1" x14ac:dyDescent="0.2">
      <c r="A259" s="99"/>
      <c r="B259" s="99"/>
      <c r="C259" s="99"/>
      <c r="D259" s="99"/>
      <c r="F259" s="98"/>
      <c r="I259" s="120"/>
      <c r="J259" s="120"/>
      <c r="K259" s="120"/>
      <c r="L259" s="120"/>
      <c r="AC259" s="200"/>
    </row>
    <row r="260" spans="1:29" s="83" customFormat="1" x14ac:dyDescent="0.2">
      <c r="A260" s="99"/>
      <c r="B260" s="99"/>
      <c r="C260" s="99"/>
      <c r="D260" s="99"/>
      <c r="F260" s="98"/>
      <c r="I260" s="120"/>
      <c r="J260" s="120"/>
      <c r="K260" s="120"/>
      <c r="L260" s="120"/>
      <c r="AC260" s="200"/>
    </row>
    <row r="261" spans="1:29" s="83" customFormat="1" x14ac:dyDescent="0.2">
      <c r="A261" s="99"/>
      <c r="B261" s="99"/>
      <c r="C261" s="99"/>
      <c r="D261" s="99"/>
      <c r="F261" s="98"/>
      <c r="I261" s="120"/>
      <c r="J261" s="120"/>
      <c r="K261" s="120"/>
      <c r="L261" s="120"/>
      <c r="AC261" s="200"/>
    </row>
    <row r="262" spans="1:29" s="83" customFormat="1" x14ac:dyDescent="0.2">
      <c r="A262" s="99"/>
      <c r="B262" s="99"/>
      <c r="C262" s="99"/>
      <c r="D262" s="99"/>
      <c r="F262" s="98"/>
      <c r="I262" s="120"/>
      <c r="J262" s="120"/>
      <c r="K262" s="120"/>
      <c r="L262" s="120"/>
      <c r="AC262" s="200"/>
    </row>
    <row r="263" spans="1:29" s="83" customFormat="1" x14ac:dyDescent="0.2">
      <c r="A263" s="99"/>
      <c r="B263" s="99"/>
      <c r="C263" s="99"/>
      <c r="D263" s="99"/>
      <c r="F263" s="98"/>
      <c r="I263" s="120"/>
      <c r="J263" s="120"/>
      <c r="K263" s="120"/>
      <c r="L263" s="120"/>
      <c r="AC263" s="200"/>
    </row>
    <row r="264" spans="1:29" s="83" customFormat="1" x14ac:dyDescent="0.2">
      <c r="A264" s="99"/>
      <c r="B264" s="99"/>
      <c r="C264" s="99"/>
      <c r="D264" s="99"/>
      <c r="F264" s="98"/>
      <c r="I264" s="120"/>
      <c r="J264" s="120"/>
      <c r="K264" s="120"/>
      <c r="L264" s="120"/>
      <c r="AC264" s="200"/>
    </row>
    <row r="265" spans="1:29" s="83" customFormat="1" x14ac:dyDescent="0.2">
      <c r="A265" s="99"/>
      <c r="B265" s="99"/>
      <c r="C265" s="99"/>
      <c r="D265" s="99"/>
      <c r="F265" s="98"/>
      <c r="I265" s="120"/>
      <c r="J265" s="120"/>
      <c r="K265" s="120"/>
      <c r="L265" s="120"/>
      <c r="AC265" s="200"/>
    </row>
    <row r="266" spans="1:29" s="83" customFormat="1" x14ac:dyDescent="0.2">
      <c r="A266" s="99"/>
      <c r="B266" s="99"/>
      <c r="C266" s="99"/>
      <c r="D266" s="99"/>
      <c r="F266" s="98"/>
      <c r="I266" s="120"/>
      <c r="J266" s="120"/>
      <c r="K266" s="120"/>
      <c r="L266" s="120"/>
      <c r="AC266" s="200"/>
    </row>
    <row r="267" spans="1:29" s="83" customFormat="1" x14ac:dyDescent="0.2">
      <c r="A267" s="99"/>
      <c r="B267" s="99"/>
      <c r="C267" s="99"/>
      <c r="D267" s="99"/>
      <c r="F267" s="98"/>
      <c r="I267" s="120"/>
      <c r="J267" s="120"/>
      <c r="K267" s="120"/>
      <c r="L267" s="120"/>
      <c r="AC267" s="200"/>
    </row>
    <row r="268" spans="1:29" s="83" customFormat="1" x14ac:dyDescent="0.2">
      <c r="A268" s="99"/>
      <c r="B268" s="99"/>
      <c r="C268" s="99"/>
      <c r="D268" s="99"/>
      <c r="F268" s="98"/>
      <c r="I268" s="120"/>
      <c r="J268" s="120"/>
      <c r="K268" s="120"/>
      <c r="L268" s="120"/>
      <c r="AC268" s="200"/>
    </row>
    <row r="269" spans="1:29" s="83" customFormat="1" x14ac:dyDescent="0.2">
      <c r="A269" s="99"/>
      <c r="B269" s="99"/>
      <c r="C269" s="99"/>
      <c r="D269" s="99"/>
      <c r="F269" s="98"/>
      <c r="I269" s="120"/>
      <c r="J269" s="120"/>
      <c r="K269" s="120"/>
      <c r="L269" s="120"/>
      <c r="AC269" s="200"/>
    </row>
    <row r="270" spans="1:29" s="83" customFormat="1" x14ac:dyDescent="0.2">
      <c r="A270" s="99"/>
      <c r="B270" s="99"/>
      <c r="C270" s="99"/>
      <c r="D270" s="99"/>
      <c r="F270" s="98"/>
      <c r="I270" s="120"/>
      <c r="J270" s="120"/>
      <c r="K270" s="120"/>
      <c r="L270" s="120"/>
      <c r="AC270" s="200"/>
    </row>
    <row r="271" spans="1:29" s="83" customFormat="1" x14ac:dyDescent="0.2">
      <c r="A271" s="99"/>
      <c r="B271" s="99"/>
      <c r="C271" s="99"/>
      <c r="D271" s="99"/>
      <c r="F271" s="98"/>
      <c r="I271" s="120"/>
      <c r="J271" s="120"/>
      <c r="K271" s="120"/>
      <c r="L271" s="120"/>
      <c r="AC271" s="200"/>
    </row>
    <row r="272" spans="1:29" s="83" customFormat="1" x14ac:dyDescent="0.2">
      <c r="A272" s="99"/>
      <c r="B272" s="99"/>
      <c r="C272" s="99"/>
      <c r="D272" s="99"/>
      <c r="F272" s="98"/>
      <c r="I272" s="120"/>
      <c r="J272" s="120"/>
      <c r="K272" s="120"/>
      <c r="L272" s="120"/>
      <c r="AC272" s="200"/>
    </row>
    <row r="273" spans="1:29" s="83" customFormat="1" x14ac:dyDescent="0.2">
      <c r="A273" s="99"/>
      <c r="B273" s="99"/>
      <c r="C273" s="99"/>
      <c r="D273" s="99"/>
      <c r="F273" s="98"/>
      <c r="I273" s="120"/>
      <c r="J273" s="120"/>
      <c r="K273" s="120"/>
      <c r="L273" s="120"/>
      <c r="AC273" s="200"/>
    </row>
    <row r="274" spans="1:29" s="83" customFormat="1" x14ac:dyDescent="0.2">
      <c r="A274" s="99"/>
      <c r="B274" s="99"/>
      <c r="C274" s="99"/>
      <c r="D274" s="99"/>
      <c r="F274" s="98"/>
      <c r="I274" s="120"/>
      <c r="J274" s="120"/>
      <c r="K274" s="120"/>
      <c r="L274" s="120"/>
      <c r="AC274" s="200"/>
    </row>
    <row r="275" spans="1:29" s="83" customFormat="1" x14ac:dyDescent="0.2">
      <c r="A275" s="99"/>
      <c r="B275" s="99"/>
      <c r="C275" s="99"/>
      <c r="D275" s="99"/>
      <c r="F275" s="98"/>
      <c r="I275" s="120"/>
      <c r="J275" s="120"/>
      <c r="K275" s="120"/>
      <c r="L275" s="120"/>
      <c r="AC275" s="200"/>
    </row>
    <row r="276" spans="1:29" s="83" customFormat="1" x14ac:dyDescent="0.2">
      <c r="A276" s="99"/>
      <c r="B276" s="99"/>
      <c r="C276" s="99"/>
      <c r="D276" s="99"/>
      <c r="F276" s="98"/>
      <c r="I276" s="120"/>
      <c r="J276" s="120"/>
      <c r="K276" s="120"/>
      <c r="L276" s="120"/>
      <c r="AC276" s="200"/>
    </row>
    <row r="277" spans="1:29" s="83" customFormat="1" x14ac:dyDescent="0.2">
      <c r="A277" s="99"/>
      <c r="B277" s="99"/>
      <c r="C277" s="99"/>
      <c r="D277" s="99"/>
      <c r="F277" s="98"/>
      <c r="I277" s="120"/>
      <c r="J277" s="120"/>
      <c r="K277" s="120"/>
      <c r="L277" s="120"/>
      <c r="AC277" s="200"/>
    </row>
    <row r="278" spans="1:29" s="83" customFormat="1" x14ac:dyDescent="0.2">
      <c r="A278" s="99"/>
      <c r="B278" s="99"/>
      <c r="C278" s="99"/>
      <c r="D278" s="99"/>
      <c r="F278" s="98"/>
      <c r="I278" s="120"/>
      <c r="J278" s="120"/>
      <c r="K278" s="120"/>
      <c r="L278" s="120"/>
      <c r="AC278" s="200"/>
    </row>
    <row r="279" spans="1:29" s="83" customFormat="1" x14ac:dyDescent="0.2">
      <c r="A279" s="99"/>
      <c r="B279" s="99"/>
      <c r="C279" s="99"/>
      <c r="D279" s="99"/>
      <c r="F279" s="98"/>
      <c r="I279" s="120"/>
      <c r="J279" s="120"/>
      <c r="K279" s="120"/>
      <c r="L279" s="120"/>
      <c r="AC279" s="200"/>
    </row>
    <row r="280" spans="1:29" s="83" customFormat="1" x14ac:dyDescent="0.2">
      <c r="A280" s="99"/>
      <c r="B280" s="99"/>
      <c r="C280" s="99"/>
      <c r="D280" s="99"/>
      <c r="F280" s="98"/>
      <c r="I280" s="120"/>
      <c r="J280" s="120"/>
      <c r="K280" s="120"/>
      <c r="L280" s="120"/>
      <c r="AC280" s="200"/>
    </row>
    <row r="281" spans="1:29" s="83" customFormat="1" x14ac:dyDescent="0.2">
      <c r="A281" s="99"/>
      <c r="B281" s="99"/>
      <c r="C281" s="99"/>
      <c r="D281" s="99"/>
      <c r="F281" s="98"/>
      <c r="I281" s="120"/>
      <c r="J281" s="120"/>
      <c r="K281" s="120"/>
      <c r="L281" s="120"/>
      <c r="AC281" s="200"/>
    </row>
    <row r="282" spans="1:29" s="83" customFormat="1" x14ac:dyDescent="0.2">
      <c r="A282" s="99"/>
      <c r="B282" s="99"/>
      <c r="C282" s="99"/>
      <c r="D282" s="99"/>
      <c r="F282" s="98"/>
      <c r="I282" s="120"/>
      <c r="J282" s="120"/>
      <c r="K282" s="120"/>
      <c r="L282" s="120"/>
      <c r="AC282" s="200"/>
    </row>
    <row r="283" spans="1:29" s="83" customFormat="1" x14ac:dyDescent="0.2">
      <c r="A283" s="99"/>
      <c r="B283" s="99"/>
      <c r="C283" s="99"/>
      <c r="D283" s="99"/>
      <c r="F283" s="98"/>
      <c r="I283" s="120"/>
      <c r="J283" s="120"/>
      <c r="K283" s="120"/>
      <c r="L283" s="120"/>
      <c r="AC283" s="200"/>
    </row>
    <row r="284" spans="1:29" s="83" customFormat="1" x14ac:dyDescent="0.2">
      <c r="A284" s="99"/>
      <c r="B284" s="99"/>
      <c r="C284" s="99"/>
      <c r="D284" s="99"/>
      <c r="F284" s="98"/>
      <c r="I284" s="120"/>
      <c r="J284" s="120"/>
      <c r="K284" s="120"/>
      <c r="L284" s="120"/>
      <c r="AC284" s="200"/>
    </row>
    <row r="285" spans="1:29" s="83" customFormat="1" x14ac:dyDescent="0.2">
      <c r="A285" s="99"/>
      <c r="B285" s="99"/>
      <c r="C285" s="99"/>
      <c r="D285" s="99"/>
      <c r="F285" s="98"/>
      <c r="I285" s="120"/>
      <c r="J285" s="120"/>
      <c r="K285" s="120"/>
      <c r="L285" s="120"/>
      <c r="AC285" s="200"/>
    </row>
    <row r="286" spans="1:29" s="83" customFormat="1" x14ac:dyDescent="0.2">
      <c r="A286" s="99"/>
      <c r="B286" s="99"/>
      <c r="C286" s="99"/>
      <c r="D286" s="99"/>
      <c r="F286" s="98"/>
      <c r="I286" s="120"/>
      <c r="J286" s="120"/>
      <c r="K286" s="120"/>
      <c r="L286" s="120"/>
      <c r="AC286" s="200"/>
    </row>
    <row r="287" spans="1:29" s="83" customFormat="1" x14ac:dyDescent="0.2">
      <c r="A287" s="99"/>
      <c r="B287" s="99"/>
      <c r="C287" s="99"/>
      <c r="D287" s="99"/>
      <c r="F287" s="98"/>
      <c r="I287" s="120"/>
      <c r="J287" s="120"/>
      <c r="K287" s="120"/>
      <c r="L287" s="120"/>
      <c r="AC287" s="200"/>
    </row>
    <row r="288" spans="1:29" s="83" customFormat="1" x14ac:dyDescent="0.2">
      <c r="A288" s="99"/>
      <c r="B288" s="99"/>
      <c r="C288" s="99"/>
      <c r="D288" s="99"/>
      <c r="F288" s="98"/>
      <c r="I288" s="120"/>
      <c r="J288" s="120"/>
      <c r="K288" s="120"/>
      <c r="L288" s="120"/>
      <c r="AC288" s="200"/>
    </row>
    <row r="289" spans="1:29" s="83" customFormat="1" x14ac:dyDescent="0.2">
      <c r="A289" s="99"/>
      <c r="B289" s="99"/>
      <c r="C289" s="99"/>
      <c r="D289" s="99"/>
      <c r="F289" s="98"/>
      <c r="I289" s="120"/>
      <c r="J289" s="120"/>
      <c r="K289" s="120"/>
      <c r="L289" s="120"/>
      <c r="AC289" s="200"/>
    </row>
    <row r="290" spans="1:29" s="83" customFormat="1" x14ac:dyDescent="0.2">
      <c r="A290" s="99"/>
      <c r="B290" s="99"/>
      <c r="C290" s="99"/>
      <c r="D290" s="99"/>
      <c r="F290" s="98"/>
      <c r="I290" s="120"/>
      <c r="J290" s="120"/>
      <c r="K290" s="120"/>
      <c r="L290" s="120"/>
      <c r="AC290" s="200"/>
    </row>
    <row r="291" spans="1:29" s="83" customFormat="1" x14ac:dyDescent="0.2">
      <c r="A291" s="99"/>
      <c r="B291" s="99"/>
      <c r="C291" s="99"/>
      <c r="D291" s="99"/>
      <c r="F291" s="98"/>
      <c r="I291" s="120"/>
      <c r="J291" s="120"/>
      <c r="K291" s="120"/>
      <c r="L291" s="120"/>
      <c r="AC291" s="200"/>
    </row>
    <row r="292" spans="1:29" s="83" customFormat="1" x14ac:dyDescent="0.2">
      <c r="A292" s="99"/>
      <c r="B292" s="99"/>
      <c r="C292" s="99"/>
      <c r="D292" s="99"/>
      <c r="F292" s="98"/>
      <c r="I292" s="120"/>
      <c r="J292" s="120"/>
      <c r="K292" s="120"/>
      <c r="L292" s="120"/>
      <c r="AC292" s="200"/>
    </row>
    <row r="293" spans="1:29" s="83" customFormat="1" x14ac:dyDescent="0.2">
      <c r="A293" s="99"/>
      <c r="B293" s="99"/>
      <c r="C293" s="99"/>
      <c r="D293" s="99"/>
      <c r="F293" s="98"/>
      <c r="I293" s="120"/>
      <c r="J293" s="120"/>
      <c r="K293" s="120"/>
      <c r="L293" s="120"/>
      <c r="AC293" s="200"/>
    </row>
    <row r="294" spans="1:29" s="83" customFormat="1" x14ac:dyDescent="0.2">
      <c r="A294" s="99"/>
      <c r="B294" s="99"/>
      <c r="C294" s="99"/>
      <c r="D294" s="99"/>
      <c r="F294" s="98"/>
      <c r="I294" s="120"/>
      <c r="J294" s="120"/>
      <c r="K294" s="120"/>
      <c r="L294" s="120"/>
      <c r="AC294" s="200"/>
    </row>
    <row r="295" spans="1:29" s="83" customFormat="1" x14ac:dyDescent="0.2">
      <c r="A295" s="99"/>
      <c r="B295" s="99"/>
      <c r="C295" s="99"/>
      <c r="D295" s="99"/>
      <c r="F295" s="98"/>
      <c r="I295" s="120"/>
      <c r="J295" s="120"/>
      <c r="K295" s="120"/>
      <c r="L295" s="120"/>
      <c r="AC295" s="200"/>
    </row>
    <row r="296" spans="1:29" s="83" customFormat="1" x14ac:dyDescent="0.2">
      <c r="A296" s="99"/>
      <c r="B296" s="99"/>
      <c r="C296" s="99"/>
      <c r="D296" s="99"/>
      <c r="F296" s="98"/>
      <c r="I296" s="120"/>
      <c r="J296" s="120"/>
      <c r="K296" s="120"/>
      <c r="L296" s="120"/>
      <c r="AC296" s="200"/>
    </row>
    <row r="297" spans="1:29" s="83" customFormat="1" x14ac:dyDescent="0.2">
      <c r="A297" s="99"/>
      <c r="B297" s="99"/>
      <c r="C297" s="99"/>
      <c r="D297" s="99"/>
      <c r="F297" s="98"/>
      <c r="I297" s="120"/>
      <c r="J297" s="120"/>
      <c r="K297" s="120"/>
      <c r="L297" s="120"/>
      <c r="AC297" s="200"/>
    </row>
    <row r="298" spans="1:29" s="83" customFormat="1" x14ac:dyDescent="0.2">
      <c r="A298" s="99"/>
      <c r="B298" s="99"/>
      <c r="C298" s="99"/>
      <c r="D298" s="99"/>
      <c r="F298" s="98"/>
      <c r="I298" s="120"/>
      <c r="J298" s="120"/>
      <c r="K298" s="120"/>
      <c r="L298" s="120"/>
      <c r="AC298" s="200"/>
    </row>
    <row r="299" spans="1:29" s="83" customFormat="1" x14ac:dyDescent="0.2">
      <c r="A299" s="99"/>
      <c r="B299" s="99"/>
      <c r="C299" s="99"/>
      <c r="D299" s="99"/>
      <c r="F299" s="98"/>
      <c r="I299" s="120"/>
      <c r="J299" s="120"/>
      <c r="K299" s="120"/>
      <c r="L299" s="120"/>
      <c r="AC299" s="200"/>
    </row>
    <row r="300" spans="1:29" s="83" customFormat="1" x14ac:dyDescent="0.2">
      <c r="A300" s="99"/>
      <c r="B300" s="99"/>
      <c r="C300" s="99"/>
      <c r="D300" s="99"/>
      <c r="F300" s="98"/>
      <c r="I300" s="120"/>
      <c r="J300" s="120"/>
      <c r="K300" s="120"/>
      <c r="L300" s="120"/>
      <c r="AC300" s="200"/>
    </row>
    <row r="301" spans="1:29" s="83" customFormat="1" x14ac:dyDescent="0.2">
      <c r="A301" s="99"/>
      <c r="B301" s="99"/>
      <c r="C301" s="99"/>
      <c r="D301" s="99"/>
      <c r="F301" s="98"/>
      <c r="I301" s="120"/>
      <c r="J301" s="120"/>
      <c r="K301" s="120"/>
      <c r="L301" s="120"/>
      <c r="AC301" s="200"/>
    </row>
    <row r="302" spans="1:29" s="83" customFormat="1" x14ac:dyDescent="0.2">
      <c r="A302" s="99"/>
      <c r="B302" s="99"/>
      <c r="C302" s="99"/>
      <c r="D302" s="99"/>
      <c r="F302" s="98"/>
      <c r="I302" s="120"/>
      <c r="J302" s="120"/>
      <c r="K302" s="120"/>
      <c r="L302" s="120"/>
      <c r="AC302" s="200"/>
    </row>
    <row r="303" spans="1:29" s="83" customFormat="1" x14ac:dyDescent="0.2">
      <c r="A303" s="99"/>
      <c r="B303" s="99"/>
      <c r="C303" s="99"/>
      <c r="D303" s="99"/>
      <c r="F303" s="98"/>
      <c r="I303" s="120"/>
      <c r="J303" s="120"/>
      <c r="K303" s="120"/>
      <c r="L303" s="120"/>
      <c r="AC303" s="200"/>
    </row>
    <row r="304" spans="1:29" s="83" customFormat="1" x14ac:dyDescent="0.2">
      <c r="A304" s="99"/>
      <c r="B304" s="99"/>
      <c r="C304" s="99"/>
      <c r="D304" s="99"/>
      <c r="F304" s="98"/>
      <c r="I304" s="120"/>
      <c r="J304" s="120"/>
      <c r="K304" s="120"/>
      <c r="L304" s="120"/>
      <c r="AC304" s="200"/>
    </row>
    <row r="305" spans="1:29" s="83" customFormat="1" x14ac:dyDescent="0.2">
      <c r="A305" s="99"/>
      <c r="B305" s="99"/>
      <c r="C305" s="99"/>
      <c r="D305" s="99"/>
      <c r="F305" s="98"/>
      <c r="I305" s="120"/>
      <c r="J305" s="120"/>
      <c r="K305" s="120"/>
      <c r="L305" s="120"/>
      <c r="AC305" s="200"/>
    </row>
    <row r="306" spans="1:29" s="83" customFormat="1" x14ac:dyDescent="0.2">
      <c r="A306" s="99"/>
      <c r="B306" s="99"/>
      <c r="C306" s="99"/>
      <c r="D306" s="99"/>
      <c r="F306" s="98"/>
      <c r="I306" s="120"/>
      <c r="J306" s="120"/>
      <c r="K306" s="120"/>
      <c r="L306" s="120"/>
      <c r="AC306" s="200"/>
    </row>
    <row r="307" spans="1:29" s="83" customFormat="1" x14ac:dyDescent="0.2">
      <c r="A307" s="99"/>
      <c r="B307" s="99"/>
      <c r="C307" s="99"/>
      <c r="D307" s="99"/>
      <c r="F307" s="98"/>
      <c r="I307" s="120"/>
      <c r="J307" s="120"/>
      <c r="K307" s="120"/>
      <c r="L307" s="120"/>
      <c r="AC307" s="200"/>
    </row>
    <row r="308" spans="1:29" s="83" customFormat="1" x14ac:dyDescent="0.2">
      <c r="A308" s="99"/>
      <c r="B308" s="99"/>
      <c r="C308" s="99"/>
      <c r="D308" s="99"/>
      <c r="F308" s="98"/>
      <c r="I308" s="120"/>
      <c r="J308" s="120"/>
      <c r="K308" s="120"/>
      <c r="L308" s="120"/>
      <c r="AC308" s="200"/>
    </row>
    <row r="309" spans="1:29" s="83" customFormat="1" x14ac:dyDescent="0.2">
      <c r="A309" s="99"/>
      <c r="B309" s="99"/>
      <c r="C309" s="99"/>
      <c r="D309" s="99"/>
      <c r="F309" s="98"/>
      <c r="I309" s="120"/>
      <c r="J309" s="120"/>
      <c r="K309" s="120"/>
      <c r="L309" s="120"/>
      <c r="AC309" s="200"/>
    </row>
    <row r="310" spans="1:29" s="83" customFormat="1" x14ac:dyDescent="0.2">
      <c r="A310" s="99"/>
      <c r="B310" s="99"/>
      <c r="C310" s="99"/>
      <c r="D310" s="99"/>
      <c r="F310" s="98"/>
      <c r="I310" s="120"/>
      <c r="J310" s="120"/>
      <c r="K310" s="120"/>
      <c r="L310" s="120"/>
      <c r="AC310" s="200"/>
    </row>
    <row r="311" spans="1:29" s="83" customFormat="1" x14ac:dyDescent="0.2">
      <c r="A311" s="99"/>
      <c r="B311" s="99"/>
      <c r="C311" s="99"/>
      <c r="D311" s="99"/>
      <c r="F311" s="98"/>
      <c r="I311" s="120"/>
      <c r="J311" s="120"/>
      <c r="K311" s="120"/>
      <c r="L311" s="120"/>
      <c r="AC311" s="200"/>
    </row>
    <row r="312" spans="1:29" s="83" customFormat="1" x14ac:dyDescent="0.2">
      <c r="A312" s="99"/>
      <c r="B312" s="99"/>
      <c r="C312" s="99"/>
      <c r="D312" s="99"/>
      <c r="F312" s="98"/>
      <c r="I312" s="120"/>
      <c r="J312" s="120"/>
      <c r="K312" s="120"/>
      <c r="L312" s="120"/>
      <c r="AC312" s="200"/>
    </row>
    <row r="313" spans="1:29" s="83" customFormat="1" x14ac:dyDescent="0.2">
      <c r="A313" s="99"/>
      <c r="B313" s="99"/>
      <c r="C313" s="99"/>
      <c r="D313" s="99"/>
      <c r="F313" s="98"/>
      <c r="I313" s="120"/>
      <c r="J313" s="120"/>
      <c r="K313" s="120"/>
      <c r="L313" s="120"/>
      <c r="AC313" s="200"/>
    </row>
    <row r="314" spans="1:29" s="83" customFormat="1" x14ac:dyDescent="0.2">
      <c r="A314" s="99"/>
      <c r="B314" s="99"/>
      <c r="C314" s="99"/>
      <c r="D314" s="99"/>
      <c r="F314" s="98"/>
      <c r="I314" s="120"/>
      <c r="J314" s="120"/>
      <c r="K314" s="120"/>
      <c r="L314" s="120"/>
      <c r="AC314" s="200"/>
    </row>
    <row r="315" spans="1:29" s="83" customFormat="1" x14ac:dyDescent="0.2">
      <c r="A315" s="99"/>
      <c r="B315" s="99"/>
      <c r="C315" s="99"/>
      <c r="D315" s="99"/>
      <c r="F315" s="98"/>
      <c r="I315" s="120"/>
      <c r="J315" s="120"/>
      <c r="K315" s="120"/>
      <c r="L315" s="120"/>
      <c r="AC315" s="200"/>
    </row>
    <row r="316" spans="1:29" s="83" customFormat="1" x14ac:dyDescent="0.2">
      <c r="A316" s="99"/>
      <c r="B316" s="99"/>
      <c r="C316" s="99"/>
      <c r="D316" s="99"/>
      <c r="F316" s="98"/>
      <c r="I316" s="120"/>
      <c r="J316" s="120"/>
      <c r="K316" s="120"/>
      <c r="L316" s="120"/>
      <c r="AC316" s="200"/>
    </row>
    <row r="317" spans="1:29" s="83" customFormat="1" x14ac:dyDescent="0.2">
      <c r="A317" s="99"/>
      <c r="B317" s="99"/>
      <c r="C317" s="99"/>
      <c r="D317" s="99"/>
      <c r="F317" s="98"/>
      <c r="I317" s="120"/>
      <c r="J317" s="120"/>
      <c r="K317" s="120"/>
      <c r="L317" s="120"/>
      <c r="AC317" s="200"/>
    </row>
    <row r="318" spans="1:29" s="83" customFormat="1" x14ac:dyDescent="0.2">
      <c r="A318" s="99"/>
      <c r="B318" s="99"/>
      <c r="C318" s="99"/>
      <c r="D318" s="99"/>
      <c r="F318" s="98"/>
      <c r="I318" s="120"/>
      <c r="J318" s="120"/>
      <c r="K318" s="120"/>
      <c r="L318" s="120"/>
      <c r="AC318" s="200"/>
    </row>
    <row r="319" spans="1:29" s="83" customFormat="1" x14ac:dyDescent="0.2">
      <c r="A319" s="99"/>
      <c r="B319" s="99"/>
      <c r="C319" s="99"/>
      <c r="D319" s="99"/>
      <c r="F319" s="98"/>
      <c r="I319" s="120"/>
      <c r="J319" s="120"/>
      <c r="K319" s="120"/>
      <c r="L319" s="120"/>
      <c r="AC319" s="200"/>
    </row>
    <row r="320" spans="1:29" s="83" customFormat="1" x14ac:dyDescent="0.2">
      <c r="A320" s="99"/>
      <c r="B320" s="99"/>
      <c r="C320" s="99"/>
      <c r="D320" s="99"/>
      <c r="F320" s="98"/>
      <c r="I320" s="120"/>
      <c r="J320" s="120"/>
      <c r="K320" s="120"/>
      <c r="L320" s="120"/>
      <c r="AC320" s="200"/>
    </row>
    <row r="321" spans="1:29" s="83" customFormat="1" x14ac:dyDescent="0.2">
      <c r="A321" s="99"/>
      <c r="B321" s="99"/>
      <c r="C321" s="99"/>
      <c r="D321" s="99"/>
      <c r="F321" s="98"/>
      <c r="I321" s="120"/>
      <c r="J321" s="120"/>
      <c r="K321" s="120"/>
      <c r="L321" s="120"/>
      <c r="AC321" s="200"/>
    </row>
    <row r="322" spans="1:29" s="83" customFormat="1" x14ac:dyDescent="0.2">
      <c r="A322" s="99"/>
      <c r="B322" s="99"/>
      <c r="C322" s="99"/>
      <c r="D322" s="99"/>
      <c r="F322" s="98"/>
      <c r="I322" s="120"/>
      <c r="J322" s="120"/>
      <c r="K322" s="120"/>
      <c r="L322" s="120"/>
      <c r="AC322" s="200"/>
    </row>
    <row r="323" spans="1:29" s="83" customFormat="1" x14ac:dyDescent="0.2">
      <c r="A323" s="99"/>
      <c r="B323" s="99"/>
      <c r="C323" s="99"/>
      <c r="D323" s="99"/>
      <c r="F323" s="98"/>
      <c r="I323" s="120"/>
      <c r="J323" s="120"/>
      <c r="K323" s="120"/>
      <c r="L323" s="120"/>
      <c r="AC323" s="200"/>
    </row>
    <row r="324" spans="1:29" s="83" customFormat="1" x14ac:dyDescent="0.2">
      <c r="A324" s="99"/>
      <c r="B324" s="99"/>
      <c r="C324" s="99"/>
      <c r="D324" s="99"/>
      <c r="F324" s="98"/>
      <c r="I324" s="120"/>
      <c r="J324" s="120"/>
      <c r="K324" s="120"/>
      <c r="L324" s="120"/>
      <c r="AC324" s="200"/>
    </row>
    <row r="325" spans="1:29" s="83" customFormat="1" x14ac:dyDescent="0.2">
      <c r="A325" s="99"/>
      <c r="B325" s="99"/>
      <c r="C325" s="99"/>
      <c r="D325" s="99"/>
      <c r="F325" s="98"/>
      <c r="I325" s="120"/>
      <c r="J325" s="120"/>
      <c r="K325" s="120"/>
      <c r="L325" s="120"/>
      <c r="AC325" s="200"/>
    </row>
    <row r="326" spans="1:29" s="83" customFormat="1" x14ac:dyDescent="0.2">
      <c r="A326" s="99"/>
      <c r="B326" s="99"/>
      <c r="C326" s="99"/>
      <c r="D326" s="99"/>
      <c r="F326" s="98"/>
      <c r="I326" s="120"/>
      <c r="J326" s="120"/>
      <c r="K326" s="120"/>
      <c r="L326" s="120"/>
      <c r="AC326" s="200"/>
    </row>
    <row r="327" spans="1:29" s="83" customFormat="1" x14ac:dyDescent="0.2">
      <c r="A327" s="99"/>
      <c r="B327" s="99"/>
      <c r="C327" s="99"/>
      <c r="D327" s="99"/>
      <c r="F327" s="98"/>
      <c r="I327" s="120"/>
      <c r="J327" s="120"/>
      <c r="K327" s="120"/>
      <c r="L327" s="120"/>
      <c r="AC327" s="200"/>
    </row>
    <row r="328" spans="1:29" s="83" customFormat="1" x14ac:dyDescent="0.2">
      <c r="A328" s="99"/>
      <c r="B328" s="99"/>
      <c r="C328" s="99"/>
      <c r="D328" s="99"/>
      <c r="F328" s="98"/>
      <c r="I328" s="120"/>
      <c r="J328" s="120"/>
      <c r="K328" s="120"/>
      <c r="L328" s="120"/>
      <c r="AC328" s="200"/>
    </row>
    <row r="329" spans="1:29" s="83" customFormat="1" x14ac:dyDescent="0.2">
      <c r="A329" s="99"/>
      <c r="B329" s="99"/>
      <c r="C329" s="99"/>
      <c r="D329" s="99"/>
      <c r="F329" s="98"/>
      <c r="I329" s="120"/>
      <c r="J329" s="120"/>
      <c r="K329" s="120"/>
      <c r="L329" s="120"/>
      <c r="AC329" s="200"/>
    </row>
    <row r="330" spans="1:29" s="83" customFormat="1" x14ac:dyDescent="0.2">
      <c r="A330" s="99"/>
      <c r="B330" s="99"/>
      <c r="C330" s="99"/>
      <c r="D330" s="99"/>
      <c r="F330" s="98"/>
      <c r="I330" s="120"/>
      <c r="J330" s="120"/>
      <c r="K330" s="120"/>
      <c r="L330" s="120"/>
      <c r="AC330" s="200"/>
    </row>
    <row r="331" spans="1:29" s="83" customFormat="1" x14ac:dyDescent="0.2">
      <c r="A331" s="99"/>
      <c r="B331" s="99"/>
      <c r="C331" s="99"/>
      <c r="D331" s="99"/>
      <c r="F331" s="98"/>
      <c r="I331" s="120"/>
      <c r="J331" s="120"/>
      <c r="K331" s="120"/>
      <c r="L331" s="120"/>
      <c r="AC331" s="200"/>
    </row>
    <row r="332" spans="1:29" s="83" customFormat="1" x14ac:dyDescent="0.2">
      <c r="A332" s="99"/>
      <c r="B332" s="99"/>
      <c r="C332" s="99"/>
      <c r="D332" s="99"/>
      <c r="F332" s="98"/>
      <c r="I332" s="120"/>
      <c r="J332" s="120"/>
      <c r="K332" s="120"/>
      <c r="L332" s="120"/>
      <c r="AC332" s="200"/>
    </row>
    <row r="333" spans="1:29" s="83" customFormat="1" x14ac:dyDescent="0.2">
      <c r="A333" s="99"/>
      <c r="B333" s="99"/>
      <c r="C333" s="99"/>
      <c r="D333" s="99"/>
      <c r="F333" s="98"/>
      <c r="I333" s="120"/>
      <c r="J333" s="120"/>
      <c r="K333" s="120"/>
      <c r="L333" s="120"/>
      <c r="AC333" s="200"/>
    </row>
    <row r="334" spans="1:29" s="83" customFormat="1" x14ac:dyDescent="0.2">
      <c r="A334" s="99"/>
      <c r="B334" s="99"/>
      <c r="C334" s="99"/>
      <c r="D334" s="99"/>
      <c r="F334" s="98"/>
      <c r="I334" s="120"/>
      <c r="J334" s="120"/>
      <c r="K334" s="120"/>
      <c r="L334" s="120"/>
      <c r="AC334" s="200"/>
    </row>
    <row r="335" spans="1:29" s="83" customFormat="1" x14ac:dyDescent="0.2">
      <c r="A335" s="99"/>
      <c r="B335" s="99"/>
      <c r="C335" s="99"/>
      <c r="D335" s="99"/>
      <c r="F335" s="98"/>
      <c r="I335" s="120"/>
      <c r="J335" s="120"/>
      <c r="K335" s="120"/>
      <c r="L335" s="120"/>
      <c r="AC335" s="200"/>
    </row>
    <row r="336" spans="1:29" s="83" customFormat="1" x14ac:dyDescent="0.2">
      <c r="A336" s="99"/>
      <c r="B336" s="99"/>
      <c r="C336" s="99"/>
      <c r="D336" s="99"/>
      <c r="F336" s="98"/>
      <c r="I336" s="120"/>
      <c r="J336" s="120"/>
      <c r="K336" s="120"/>
      <c r="L336" s="120"/>
      <c r="AC336" s="200"/>
    </row>
    <row r="337" spans="1:29" s="83" customFormat="1" x14ac:dyDescent="0.2">
      <c r="A337" s="99"/>
      <c r="B337" s="99"/>
      <c r="C337" s="99"/>
      <c r="D337" s="99"/>
      <c r="F337" s="98"/>
      <c r="I337" s="120"/>
      <c r="J337" s="120"/>
      <c r="K337" s="120"/>
      <c r="L337" s="120"/>
      <c r="AC337" s="200"/>
    </row>
    <row r="338" spans="1:29" s="83" customFormat="1" x14ac:dyDescent="0.2">
      <c r="A338" s="99"/>
      <c r="B338" s="99"/>
      <c r="C338" s="99"/>
      <c r="D338" s="99"/>
      <c r="F338" s="98"/>
      <c r="I338" s="120"/>
      <c r="J338" s="120"/>
      <c r="K338" s="120"/>
      <c r="L338" s="120"/>
      <c r="AC338" s="200"/>
    </row>
    <row r="339" spans="1:29" s="83" customFormat="1" x14ac:dyDescent="0.2">
      <c r="A339" s="99"/>
      <c r="B339" s="99"/>
      <c r="C339" s="99"/>
      <c r="D339" s="99"/>
      <c r="F339" s="98"/>
      <c r="I339" s="120"/>
      <c r="J339" s="120"/>
      <c r="K339" s="120"/>
      <c r="L339" s="120"/>
      <c r="AC339" s="200"/>
    </row>
    <row r="340" spans="1:29" s="83" customFormat="1" x14ac:dyDescent="0.2">
      <c r="A340" s="99"/>
      <c r="B340" s="99"/>
      <c r="C340" s="99"/>
      <c r="D340" s="99"/>
      <c r="F340" s="98"/>
      <c r="I340" s="120"/>
      <c r="J340" s="120"/>
      <c r="K340" s="120"/>
      <c r="L340" s="120"/>
      <c r="AC340" s="200"/>
    </row>
    <row r="341" spans="1:29" s="83" customFormat="1" x14ac:dyDescent="0.2">
      <c r="A341" s="99"/>
      <c r="B341" s="99"/>
      <c r="C341" s="99"/>
      <c r="D341" s="99"/>
      <c r="F341" s="98"/>
      <c r="I341" s="120"/>
      <c r="J341" s="120"/>
      <c r="K341" s="120"/>
      <c r="L341" s="120"/>
      <c r="AC341" s="200"/>
    </row>
    <row r="342" spans="1:29" s="83" customFormat="1" x14ac:dyDescent="0.2">
      <c r="A342" s="99"/>
      <c r="B342" s="99"/>
      <c r="C342" s="99"/>
      <c r="D342" s="99"/>
      <c r="F342" s="98"/>
      <c r="I342" s="120"/>
      <c r="J342" s="120"/>
      <c r="K342" s="120"/>
      <c r="L342" s="120"/>
      <c r="AC342" s="200"/>
    </row>
    <row r="343" spans="1:29" s="83" customFormat="1" x14ac:dyDescent="0.2">
      <c r="A343" s="99"/>
      <c r="B343" s="99"/>
      <c r="C343" s="99"/>
      <c r="D343" s="99"/>
      <c r="F343" s="98"/>
      <c r="I343" s="120"/>
      <c r="J343" s="120"/>
      <c r="K343" s="120"/>
      <c r="L343" s="120"/>
      <c r="AC343" s="200"/>
    </row>
    <row r="344" spans="1:29" s="83" customFormat="1" x14ac:dyDescent="0.2">
      <c r="A344" s="99"/>
      <c r="B344" s="99"/>
      <c r="C344" s="99"/>
      <c r="D344" s="99"/>
      <c r="F344" s="98"/>
      <c r="I344" s="120"/>
      <c r="J344" s="120"/>
      <c r="K344" s="120"/>
      <c r="L344" s="120"/>
      <c r="AC344" s="200"/>
    </row>
    <row r="345" spans="1:29" s="83" customFormat="1" x14ac:dyDescent="0.2">
      <c r="A345" s="99"/>
      <c r="B345" s="99"/>
      <c r="C345" s="99"/>
      <c r="D345" s="99"/>
      <c r="F345" s="98"/>
      <c r="I345" s="120"/>
      <c r="J345" s="120"/>
      <c r="K345" s="120"/>
      <c r="L345" s="120"/>
      <c r="AC345" s="200"/>
    </row>
    <row r="346" spans="1:29" s="83" customFormat="1" x14ac:dyDescent="0.2">
      <c r="A346" s="99"/>
      <c r="B346" s="99"/>
      <c r="C346" s="99"/>
      <c r="D346" s="99"/>
      <c r="F346" s="98"/>
      <c r="I346" s="120"/>
      <c r="J346" s="120"/>
      <c r="K346" s="120"/>
      <c r="L346" s="120"/>
      <c r="AC346" s="200"/>
    </row>
    <row r="347" spans="1:29" s="83" customFormat="1" x14ac:dyDescent="0.2">
      <c r="A347" s="99"/>
      <c r="B347" s="99"/>
      <c r="C347" s="99"/>
      <c r="D347" s="99"/>
      <c r="F347" s="98"/>
      <c r="I347" s="120"/>
      <c r="J347" s="120"/>
      <c r="K347" s="120"/>
      <c r="L347" s="120"/>
      <c r="AC347" s="200"/>
    </row>
    <row r="348" spans="1:29" s="83" customFormat="1" x14ac:dyDescent="0.2">
      <c r="A348" s="99"/>
      <c r="B348" s="99"/>
      <c r="C348" s="99"/>
      <c r="D348" s="99"/>
      <c r="F348" s="98"/>
      <c r="I348" s="120"/>
      <c r="J348" s="120"/>
      <c r="K348" s="120"/>
      <c r="L348" s="120"/>
      <c r="AC348" s="200"/>
    </row>
    <row r="349" spans="1:29" s="83" customFormat="1" x14ac:dyDescent="0.2">
      <c r="A349" s="99"/>
      <c r="B349" s="99"/>
      <c r="C349" s="99"/>
      <c r="D349" s="99"/>
      <c r="F349" s="98"/>
      <c r="I349" s="120"/>
      <c r="J349" s="120"/>
      <c r="K349" s="120"/>
      <c r="L349" s="120"/>
      <c r="AC349" s="200"/>
    </row>
    <row r="350" spans="1:29" s="83" customFormat="1" x14ac:dyDescent="0.2">
      <c r="A350" s="99"/>
      <c r="B350" s="99"/>
      <c r="C350" s="99"/>
      <c r="D350" s="99"/>
      <c r="F350" s="98"/>
      <c r="I350" s="120"/>
      <c r="J350" s="120"/>
      <c r="K350" s="120"/>
      <c r="L350" s="120"/>
      <c r="AC350" s="200"/>
    </row>
    <row r="351" spans="1:29" s="83" customFormat="1" x14ac:dyDescent="0.2">
      <c r="A351" s="99"/>
      <c r="B351" s="99"/>
      <c r="C351" s="99"/>
      <c r="D351" s="99"/>
      <c r="F351" s="98"/>
      <c r="I351" s="120"/>
      <c r="J351" s="120"/>
      <c r="K351" s="120"/>
      <c r="L351" s="120"/>
      <c r="AC351" s="200"/>
    </row>
    <row r="352" spans="1:29" s="83" customFormat="1" x14ac:dyDescent="0.2">
      <c r="A352" s="99"/>
      <c r="B352" s="99"/>
      <c r="C352" s="99"/>
      <c r="D352" s="99"/>
      <c r="F352" s="98"/>
      <c r="I352" s="120"/>
      <c r="J352" s="120"/>
      <c r="K352" s="120"/>
      <c r="L352" s="120"/>
      <c r="AC352" s="200"/>
    </row>
    <row r="353" spans="1:29" s="83" customFormat="1" x14ac:dyDescent="0.2">
      <c r="A353" s="99"/>
      <c r="B353" s="99"/>
      <c r="C353" s="99"/>
      <c r="D353" s="99"/>
      <c r="F353" s="98"/>
      <c r="I353" s="120"/>
      <c r="J353" s="120"/>
      <c r="K353" s="120"/>
      <c r="L353" s="120"/>
      <c r="AC353" s="200"/>
    </row>
    <row r="354" spans="1:29" s="83" customFormat="1" x14ac:dyDescent="0.2">
      <c r="A354" s="99"/>
      <c r="B354" s="99"/>
      <c r="C354" s="99"/>
      <c r="D354" s="99"/>
      <c r="F354" s="98"/>
      <c r="I354" s="120"/>
      <c r="J354" s="120"/>
      <c r="K354" s="120"/>
      <c r="L354" s="120"/>
      <c r="AC354" s="200"/>
    </row>
    <row r="355" spans="1:29" s="83" customFormat="1" x14ac:dyDescent="0.2">
      <c r="A355" s="99"/>
      <c r="B355" s="99"/>
      <c r="C355" s="99"/>
      <c r="D355" s="99"/>
      <c r="F355" s="98"/>
      <c r="I355" s="120"/>
      <c r="J355" s="120"/>
      <c r="K355" s="120"/>
      <c r="L355" s="120"/>
      <c r="AC355" s="200"/>
    </row>
    <row r="356" spans="1:29" s="83" customFormat="1" x14ac:dyDescent="0.2">
      <c r="A356" s="99"/>
      <c r="B356" s="99"/>
      <c r="C356" s="99"/>
      <c r="D356" s="99"/>
      <c r="F356" s="98"/>
      <c r="I356" s="120"/>
      <c r="J356" s="120"/>
      <c r="K356" s="120"/>
      <c r="L356" s="120"/>
      <c r="AC356" s="200"/>
    </row>
    <row r="357" spans="1:29" s="83" customFormat="1" x14ac:dyDescent="0.2">
      <c r="A357" s="99"/>
      <c r="B357" s="99"/>
      <c r="C357" s="99"/>
      <c r="D357" s="99"/>
      <c r="F357" s="98"/>
      <c r="I357" s="120"/>
      <c r="J357" s="120"/>
      <c r="K357" s="120"/>
      <c r="L357" s="120"/>
      <c r="AC357" s="200"/>
    </row>
    <row r="358" spans="1:29" s="83" customFormat="1" x14ac:dyDescent="0.2">
      <c r="A358" s="99"/>
      <c r="B358" s="99"/>
      <c r="C358" s="99"/>
      <c r="D358" s="99"/>
      <c r="F358" s="98"/>
      <c r="I358" s="120"/>
      <c r="J358" s="120"/>
      <c r="K358" s="120"/>
      <c r="L358" s="120"/>
      <c r="AC358" s="200"/>
    </row>
    <row r="359" spans="1:29" s="83" customFormat="1" x14ac:dyDescent="0.2">
      <c r="A359" s="99"/>
      <c r="B359" s="99"/>
      <c r="C359" s="99"/>
      <c r="D359" s="99"/>
      <c r="F359" s="98"/>
      <c r="I359" s="120"/>
      <c r="J359" s="120"/>
      <c r="K359" s="120"/>
      <c r="L359" s="120"/>
      <c r="AC359" s="200"/>
    </row>
    <row r="360" spans="1:29" s="83" customFormat="1" x14ac:dyDescent="0.2">
      <c r="A360" s="99"/>
      <c r="B360" s="99"/>
      <c r="C360" s="99"/>
      <c r="D360" s="99"/>
      <c r="F360" s="98"/>
      <c r="I360" s="120"/>
      <c r="J360" s="120"/>
      <c r="K360" s="120"/>
      <c r="L360" s="120"/>
      <c r="AC360" s="200"/>
    </row>
    <row r="361" spans="1:29" s="83" customFormat="1" x14ac:dyDescent="0.2">
      <c r="A361" s="99"/>
      <c r="B361" s="99"/>
      <c r="C361" s="99"/>
      <c r="D361" s="99"/>
      <c r="F361" s="98"/>
      <c r="I361" s="120"/>
      <c r="J361" s="120"/>
      <c r="K361" s="120"/>
      <c r="L361" s="120"/>
      <c r="AC361" s="200"/>
    </row>
    <row r="362" spans="1:29" s="83" customFormat="1" x14ac:dyDescent="0.2">
      <c r="A362" s="99"/>
      <c r="B362" s="99"/>
      <c r="C362" s="99"/>
      <c r="D362" s="99"/>
      <c r="F362" s="98"/>
      <c r="I362" s="120"/>
      <c r="J362" s="120"/>
      <c r="K362" s="120"/>
      <c r="L362" s="120"/>
      <c r="AC362" s="200"/>
    </row>
    <row r="363" spans="1:29" s="83" customFormat="1" x14ac:dyDescent="0.2">
      <c r="A363" s="99"/>
      <c r="B363" s="99"/>
      <c r="C363" s="99"/>
      <c r="D363" s="99"/>
      <c r="F363" s="98"/>
      <c r="I363" s="120"/>
      <c r="J363" s="120"/>
      <c r="K363" s="120"/>
      <c r="L363" s="120"/>
      <c r="AC363" s="200"/>
    </row>
    <row r="364" spans="1:29" s="83" customFormat="1" x14ac:dyDescent="0.2">
      <c r="A364" s="99"/>
      <c r="B364" s="99"/>
      <c r="C364" s="99"/>
      <c r="D364" s="99"/>
      <c r="F364" s="98"/>
      <c r="I364" s="120"/>
      <c r="J364" s="120"/>
      <c r="K364" s="120"/>
      <c r="L364" s="120"/>
      <c r="AC364" s="200"/>
    </row>
    <row r="365" spans="1:29" s="83" customFormat="1" x14ac:dyDescent="0.2">
      <c r="A365" s="99"/>
      <c r="B365" s="99"/>
      <c r="C365" s="99"/>
      <c r="D365" s="99"/>
      <c r="F365" s="98"/>
      <c r="I365" s="120"/>
      <c r="J365" s="120"/>
      <c r="K365" s="120"/>
      <c r="L365" s="120"/>
      <c r="AC365" s="200"/>
    </row>
    <row r="366" spans="1:29" s="83" customFormat="1" x14ac:dyDescent="0.2">
      <c r="A366" s="99"/>
      <c r="B366" s="99"/>
      <c r="C366" s="99"/>
      <c r="D366" s="99"/>
      <c r="F366" s="98"/>
      <c r="I366" s="120"/>
      <c r="J366" s="120"/>
      <c r="K366" s="120"/>
      <c r="L366" s="120"/>
      <c r="AC366" s="200"/>
    </row>
    <row r="367" spans="1:29" s="83" customFormat="1" x14ac:dyDescent="0.2">
      <c r="A367" s="99"/>
      <c r="B367" s="99"/>
      <c r="C367" s="99"/>
      <c r="D367" s="99"/>
      <c r="F367" s="98"/>
      <c r="I367" s="120"/>
      <c r="J367" s="120"/>
      <c r="K367" s="120"/>
      <c r="L367" s="120"/>
      <c r="AC367" s="200"/>
    </row>
    <row r="368" spans="1:29" s="83" customFormat="1" x14ac:dyDescent="0.2">
      <c r="A368" s="99"/>
      <c r="B368" s="99"/>
      <c r="C368" s="99"/>
      <c r="D368" s="99"/>
      <c r="F368" s="98"/>
      <c r="I368" s="120"/>
      <c r="J368" s="120"/>
      <c r="K368" s="120"/>
      <c r="L368" s="120"/>
      <c r="AC368" s="200"/>
    </row>
    <row r="369" spans="1:29" s="83" customFormat="1" x14ac:dyDescent="0.2">
      <c r="A369" s="99"/>
      <c r="B369" s="99"/>
      <c r="C369" s="99"/>
      <c r="D369" s="99"/>
      <c r="F369" s="98"/>
      <c r="I369" s="120"/>
      <c r="J369" s="120"/>
      <c r="K369" s="120"/>
      <c r="L369" s="120"/>
      <c r="AC369" s="200"/>
    </row>
    <row r="370" spans="1:29" s="83" customFormat="1" x14ac:dyDescent="0.2">
      <c r="A370" s="99"/>
      <c r="B370" s="99"/>
      <c r="C370" s="99"/>
      <c r="D370" s="99"/>
      <c r="F370" s="98"/>
      <c r="I370" s="120"/>
      <c r="J370" s="120"/>
      <c r="K370" s="120"/>
      <c r="L370" s="120"/>
      <c r="AC370" s="200"/>
    </row>
    <row r="371" spans="1:29" s="83" customFormat="1" x14ac:dyDescent="0.2">
      <c r="A371" s="99"/>
      <c r="B371" s="99"/>
      <c r="C371" s="99"/>
      <c r="D371" s="99"/>
      <c r="F371" s="98"/>
      <c r="I371" s="120"/>
      <c r="J371" s="120"/>
      <c r="K371" s="120"/>
      <c r="L371" s="120"/>
      <c r="AC371" s="200"/>
    </row>
    <row r="372" spans="1:29" s="83" customFormat="1" x14ac:dyDescent="0.2">
      <c r="A372" s="99"/>
      <c r="B372" s="99"/>
      <c r="C372" s="99"/>
      <c r="D372" s="99"/>
      <c r="F372" s="98"/>
      <c r="I372" s="120"/>
      <c r="J372" s="120"/>
      <c r="K372" s="120"/>
      <c r="L372" s="120"/>
      <c r="AC372" s="200"/>
    </row>
    <row r="373" spans="1:29" s="83" customFormat="1" x14ac:dyDescent="0.2">
      <c r="A373" s="99"/>
      <c r="B373" s="99"/>
      <c r="C373" s="99"/>
      <c r="D373" s="99"/>
      <c r="F373" s="98"/>
      <c r="I373" s="120"/>
      <c r="J373" s="120"/>
      <c r="K373" s="120"/>
      <c r="L373" s="120"/>
      <c r="AC373" s="200"/>
    </row>
    <row r="374" spans="1:29" s="83" customFormat="1" x14ac:dyDescent="0.2">
      <c r="A374" s="99"/>
      <c r="B374" s="99"/>
      <c r="C374" s="99"/>
      <c r="D374" s="99"/>
      <c r="F374" s="98"/>
      <c r="I374" s="120"/>
      <c r="J374" s="120"/>
      <c r="K374" s="120"/>
      <c r="L374" s="120"/>
      <c r="AC374" s="200"/>
    </row>
    <row r="375" spans="1:29" s="83" customFormat="1" x14ac:dyDescent="0.2">
      <c r="A375" s="99"/>
      <c r="B375" s="99"/>
      <c r="C375" s="99"/>
      <c r="D375" s="99"/>
      <c r="F375" s="98"/>
      <c r="I375" s="120"/>
      <c r="J375" s="120"/>
      <c r="K375" s="120"/>
      <c r="L375" s="120"/>
      <c r="AC375" s="200"/>
    </row>
    <row r="376" spans="1:29" s="83" customFormat="1" x14ac:dyDescent="0.2">
      <c r="A376" s="99"/>
      <c r="B376" s="99"/>
      <c r="C376" s="99"/>
      <c r="D376" s="99"/>
      <c r="F376" s="98"/>
      <c r="I376" s="120"/>
      <c r="J376" s="120"/>
      <c r="K376" s="120"/>
      <c r="L376" s="120"/>
      <c r="AC376" s="200"/>
    </row>
    <row r="377" spans="1:29" s="83" customFormat="1" x14ac:dyDescent="0.2">
      <c r="A377" s="99"/>
      <c r="B377" s="99"/>
      <c r="C377" s="99"/>
      <c r="D377" s="99"/>
      <c r="F377" s="98"/>
      <c r="I377" s="120"/>
      <c r="J377" s="120"/>
      <c r="K377" s="120"/>
      <c r="L377" s="120"/>
      <c r="AC377" s="200"/>
    </row>
    <row r="378" spans="1:29" s="83" customFormat="1" x14ac:dyDescent="0.2">
      <c r="A378" s="99"/>
      <c r="B378" s="99"/>
      <c r="C378" s="99"/>
      <c r="D378" s="99"/>
      <c r="F378" s="98"/>
      <c r="I378" s="120"/>
      <c r="J378" s="120"/>
      <c r="K378" s="120"/>
      <c r="L378" s="120"/>
      <c r="AC378" s="200"/>
    </row>
    <row r="379" spans="1:29" s="83" customFormat="1" x14ac:dyDescent="0.2">
      <c r="A379" s="99"/>
      <c r="B379" s="99"/>
      <c r="C379" s="99"/>
      <c r="D379" s="99"/>
      <c r="F379" s="98"/>
      <c r="I379" s="120"/>
      <c r="J379" s="120"/>
      <c r="K379" s="120"/>
      <c r="L379" s="120"/>
      <c r="AC379" s="200"/>
    </row>
    <row r="380" spans="1:29" s="83" customFormat="1" x14ac:dyDescent="0.2">
      <c r="A380" s="99"/>
      <c r="B380" s="99"/>
      <c r="C380" s="99"/>
      <c r="D380" s="99"/>
      <c r="F380" s="98"/>
      <c r="I380" s="120"/>
      <c r="J380" s="120"/>
      <c r="K380" s="120"/>
      <c r="L380" s="120"/>
      <c r="AC380" s="200"/>
    </row>
    <row r="381" spans="1:29" s="83" customFormat="1" x14ac:dyDescent="0.2">
      <c r="A381" s="99"/>
      <c r="B381" s="99"/>
      <c r="C381" s="99"/>
      <c r="D381" s="99"/>
      <c r="F381" s="98"/>
      <c r="I381" s="120"/>
      <c r="J381" s="120"/>
      <c r="K381" s="120"/>
      <c r="L381" s="120"/>
      <c r="AC381" s="200"/>
    </row>
    <row r="382" spans="1:29" s="83" customFormat="1" x14ac:dyDescent="0.2">
      <c r="A382" s="99"/>
      <c r="B382" s="99"/>
      <c r="C382" s="99"/>
      <c r="D382" s="99"/>
      <c r="F382" s="98"/>
      <c r="I382" s="120"/>
      <c r="J382" s="120"/>
      <c r="K382" s="120"/>
      <c r="L382" s="120"/>
      <c r="AC382" s="200"/>
    </row>
    <row r="383" spans="1:29" s="83" customFormat="1" x14ac:dyDescent="0.2">
      <c r="A383" s="99"/>
      <c r="B383" s="99"/>
      <c r="C383" s="99"/>
      <c r="D383" s="99"/>
      <c r="F383" s="98"/>
      <c r="I383" s="120"/>
      <c r="J383" s="120"/>
      <c r="K383" s="120"/>
      <c r="L383" s="120"/>
      <c r="AC383" s="200"/>
    </row>
    <row r="384" spans="1:29" s="83" customFormat="1" x14ac:dyDescent="0.2">
      <c r="A384" s="99"/>
      <c r="B384" s="99"/>
      <c r="C384" s="99"/>
      <c r="D384" s="99"/>
      <c r="F384" s="98"/>
      <c r="I384" s="120"/>
      <c r="J384" s="120"/>
      <c r="K384" s="120"/>
      <c r="L384" s="120"/>
      <c r="AC384" s="200"/>
    </row>
    <row r="385" spans="1:29" s="83" customFormat="1" x14ac:dyDescent="0.2">
      <c r="A385" s="99"/>
      <c r="B385" s="99"/>
      <c r="C385" s="99"/>
      <c r="D385" s="99"/>
      <c r="F385" s="98"/>
      <c r="I385" s="120"/>
      <c r="J385" s="120"/>
      <c r="K385" s="120"/>
      <c r="L385" s="120"/>
      <c r="AC385" s="200"/>
    </row>
    <row r="386" spans="1:29" s="83" customFormat="1" x14ac:dyDescent="0.2">
      <c r="A386" s="99"/>
      <c r="B386" s="99"/>
      <c r="C386" s="99"/>
      <c r="D386" s="99"/>
      <c r="F386" s="98"/>
      <c r="I386" s="120"/>
      <c r="J386" s="120"/>
      <c r="K386" s="120"/>
      <c r="L386" s="120"/>
      <c r="AC386" s="200"/>
    </row>
    <row r="387" spans="1:29" s="83" customFormat="1" x14ac:dyDescent="0.2">
      <c r="A387" s="99"/>
      <c r="B387" s="99"/>
      <c r="C387" s="99"/>
      <c r="D387" s="99"/>
      <c r="F387" s="98"/>
      <c r="I387" s="120"/>
      <c r="J387" s="120"/>
      <c r="K387" s="120"/>
      <c r="L387" s="120"/>
      <c r="AC387" s="200"/>
    </row>
    <row r="388" spans="1:29" s="83" customFormat="1" x14ac:dyDescent="0.2">
      <c r="A388" s="99"/>
      <c r="B388" s="99"/>
      <c r="C388" s="99"/>
      <c r="D388" s="99"/>
      <c r="F388" s="98"/>
      <c r="I388" s="120"/>
      <c r="J388" s="120"/>
      <c r="K388" s="120"/>
      <c r="L388" s="120"/>
      <c r="AC388" s="200"/>
    </row>
    <row r="389" spans="1:29" s="83" customFormat="1" x14ac:dyDescent="0.2">
      <c r="A389" s="99"/>
      <c r="B389" s="99"/>
      <c r="C389" s="99"/>
      <c r="D389" s="99"/>
      <c r="F389" s="98"/>
      <c r="I389" s="120"/>
      <c r="J389" s="120"/>
      <c r="K389" s="120"/>
      <c r="L389" s="120"/>
      <c r="AC389" s="200"/>
    </row>
    <row r="390" spans="1:29" s="83" customFormat="1" x14ac:dyDescent="0.2">
      <c r="A390" s="99"/>
      <c r="B390" s="99"/>
      <c r="C390" s="99"/>
      <c r="D390" s="99"/>
      <c r="F390" s="98"/>
      <c r="I390" s="120"/>
      <c r="J390" s="120"/>
      <c r="K390" s="120"/>
      <c r="L390" s="120"/>
      <c r="AC390" s="200"/>
    </row>
    <row r="391" spans="1:29" s="83" customFormat="1" x14ac:dyDescent="0.2">
      <c r="A391" s="99"/>
      <c r="B391" s="99"/>
      <c r="C391" s="99"/>
      <c r="D391" s="99"/>
      <c r="F391" s="98"/>
      <c r="I391" s="120"/>
      <c r="J391" s="120"/>
      <c r="K391" s="120"/>
      <c r="L391" s="120"/>
      <c r="AC391" s="200"/>
    </row>
    <row r="392" spans="1:29" s="83" customFormat="1" x14ac:dyDescent="0.2">
      <c r="A392" s="99"/>
      <c r="B392" s="99"/>
      <c r="C392" s="99"/>
      <c r="D392" s="99"/>
      <c r="F392" s="98"/>
      <c r="I392" s="120"/>
      <c r="J392" s="120"/>
      <c r="K392" s="120"/>
      <c r="L392" s="120"/>
      <c r="AC392" s="200"/>
    </row>
    <row r="393" spans="1:29" s="83" customFormat="1" x14ac:dyDescent="0.2">
      <c r="A393" s="99"/>
      <c r="B393" s="99"/>
      <c r="C393" s="99"/>
      <c r="D393" s="99"/>
      <c r="F393" s="98"/>
      <c r="I393" s="120"/>
      <c r="J393" s="120"/>
      <c r="K393" s="120"/>
      <c r="L393" s="120"/>
      <c r="AC393" s="200"/>
    </row>
    <row r="394" spans="1:29" s="83" customFormat="1" x14ac:dyDescent="0.2">
      <c r="A394" s="99"/>
      <c r="B394" s="99"/>
      <c r="C394" s="99"/>
      <c r="D394" s="99"/>
      <c r="F394" s="98"/>
      <c r="I394" s="120"/>
      <c r="J394" s="120"/>
      <c r="K394" s="120"/>
      <c r="L394" s="120"/>
      <c r="AC394" s="200"/>
    </row>
    <row r="395" spans="1:29" s="83" customFormat="1" x14ac:dyDescent="0.2">
      <c r="A395" s="99"/>
      <c r="B395" s="99"/>
      <c r="C395" s="99"/>
      <c r="D395" s="99"/>
      <c r="F395" s="98"/>
      <c r="I395" s="120"/>
      <c r="J395" s="120"/>
      <c r="K395" s="120"/>
      <c r="L395" s="120"/>
      <c r="AC395" s="200"/>
    </row>
    <row r="396" spans="1:29" s="83" customFormat="1" x14ac:dyDescent="0.2">
      <c r="A396" s="99"/>
      <c r="B396" s="99"/>
      <c r="C396" s="99"/>
      <c r="D396" s="99"/>
      <c r="F396" s="98"/>
      <c r="I396" s="120"/>
      <c r="J396" s="120"/>
      <c r="K396" s="120"/>
      <c r="L396" s="120"/>
      <c r="AC396" s="200"/>
    </row>
    <row r="397" spans="1:29" s="83" customFormat="1" x14ac:dyDescent="0.2">
      <c r="A397" s="99"/>
      <c r="B397" s="99"/>
      <c r="C397" s="99"/>
      <c r="D397" s="99"/>
      <c r="F397" s="98"/>
      <c r="I397" s="120"/>
      <c r="J397" s="120"/>
      <c r="K397" s="120"/>
      <c r="L397" s="120"/>
      <c r="AC397" s="200"/>
    </row>
    <row r="398" spans="1:29" s="83" customFormat="1" x14ac:dyDescent="0.2">
      <c r="A398" s="99"/>
      <c r="B398" s="99"/>
      <c r="C398" s="99"/>
      <c r="D398" s="99"/>
      <c r="F398" s="98"/>
      <c r="I398" s="120"/>
      <c r="J398" s="120"/>
      <c r="K398" s="120"/>
      <c r="L398" s="120"/>
      <c r="AC398" s="200"/>
    </row>
    <row r="399" spans="1:29" s="83" customFormat="1" x14ac:dyDescent="0.2">
      <c r="A399" s="99"/>
      <c r="B399" s="99"/>
      <c r="C399" s="99"/>
      <c r="D399" s="99"/>
      <c r="F399" s="98"/>
      <c r="I399" s="120"/>
      <c r="J399" s="120"/>
      <c r="K399" s="120"/>
      <c r="L399" s="120"/>
      <c r="AC399" s="200"/>
    </row>
    <row r="400" spans="1:29" s="83" customFormat="1" x14ac:dyDescent="0.2">
      <c r="A400" s="99"/>
      <c r="B400" s="99"/>
      <c r="C400" s="99"/>
      <c r="D400" s="99"/>
      <c r="F400" s="98"/>
      <c r="I400" s="120"/>
      <c r="J400" s="120"/>
      <c r="K400" s="120"/>
      <c r="L400" s="120"/>
      <c r="AC400" s="200"/>
    </row>
    <row r="401" spans="1:29" s="83" customFormat="1" x14ac:dyDescent="0.2">
      <c r="A401" s="99"/>
      <c r="B401" s="99"/>
      <c r="C401" s="99"/>
      <c r="D401" s="99"/>
      <c r="F401" s="98"/>
      <c r="I401" s="120"/>
      <c r="J401" s="120"/>
      <c r="K401" s="120"/>
      <c r="L401" s="120"/>
      <c r="AC401" s="200"/>
    </row>
    <row r="402" spans="1:29" s="83" customFormat="1" x14ac:dyDescent="0.2">
      <c r="A402" s="99"/>
      <c r="B402" s="99"/>
      <c r="C402" s="99"/>
      <c r="D402" s="99"/>
      <c r="F402" s="98"/>
      <c r="I402" s="120"/>
      <c r="J402" s="120"/>
      <c r="K402" s="120"/>
      <c r="L402" s="120"/>
      <c r="AC402" s="200"/>
    </row>
    <row r="403" spans="1:29" s="83" customFormat="1" x14ac:dyDescent="0.2">
      <c r="A403" s="99"/>
      <c r="B403" s="99"/>
      <c r="C403" s="99"/>
      <c r="D403" s="99"/>
      <c r="F403" s="98"/>
      <c r="I403" s="120"/>
      <c r="J403" s="120"/>
      <c r="K403" s="120"/>
      <c r="L403" s="120"/>
      <c r="AC403" s="200"/>
    </row>
    <row r="404" spans="1:29" s="83" customFormat="1" x14ac:dyDescent="0.2">
      <c r="A404" s="99"/>
      <c r="B404" s="99"/>
      <c r="C404" s="99"/>
      <c r="D404" s="99"/>
      <c r="F404" s="98"/>
      <c r="I404" s="120"/>
      <c r="J404" s="120"/>
      <c r="K404" s="120"/>
      <c r="L404" s="120"/>
      <c r="AC404" s="200"/>
    </row>
    <row r="405" spans="1:29" s="83" customFormat="1" x14ac:dyDescent="0.2">
      <c r="A405" s="99"/>
      <c r="B405" s="99"/>
      <c r="C405" s="99"/>
      <c r="D405" s="99"/>
      <c r="F405" s="98"/>
      <c r="I405" s="120"/>
      <c r="J405" s="120"/>
      <c r="K405" s="120"/>
      <c r="L405" s="120"/>
      <c r="AC405" s="200"/>
    </row>
    <row r="406" spans="1:29" s="83" customFormat="1" x14ac:dyDescent="0.2">
      <c r="A406" s="99"/>
      <c r="B406" s="99"/>
      <c r="C406" s="99"/>
      <c r="D406" s="99"/>
      <c r="F406" s="98"/>
      <c r="I406" s="120"/>
      <c r="J406" s="120"/>
      <c r="K406" s="120"/>
      <c r="L406" s="120"/>
      <c r="AC406" s="200"/>
    </row>
    <row r="407" spans="1:29" s="83" customFormat="1" x14ac:dyDescent="0.2">
      <c r="A407" s="99"/>
      <c r="B407" s="99"/>
      <c r="C407" s="99"/>
      <c r="D407" s="99"/>
      <c r="F407" s="98"/>
      <c r="I407" s="120"/>
      <c r="J407" s="120"/>
      <c r="K407" s="120"/>
      <c r="L407" s="120"/>
      <c r="AC407" s="200"/>
    </row>
    <row r="408" spans="1:29" s="83" customFormat="1" x14ac:dyDescent="0.2">
      <c r="A408" s="99"/>
      <c r="B408" s="99"/>
      <c r="C408" s="99"/>
      <c r="D408" s="99"/>
      <c r="F408" s="98"/>
      <c r="I408" s="120"/>
      <c r="J408" s="120"/>
      <c r="K408" s="120"/>
      <c r="L408" s="120"/>
      <c r="AC408" s="200"/>
    </row>
    <row r="409" spans="1:29" s="83" customFormat="1" x14ac:dyDescent="0.2">
      <c r="A409" s="99"/>
      <c r="B409" s="99"/>
      <c r="C409" s="99"/>
      <c r="D409" s="99"/>
      <c r="F409" s="98"/>
      <c r="I409" s="120"/>
      <c r="J409" s="120"/>
      <c r="K409" s="120"/>
      <c r="L409" s="120"/>
      <c r="AC409" s="200"/>
    </row>
    <row r="410" spans="1:29" s="83" customFormat="1" x14ac:dyDescent="0.2">
      <c r="A410" s="99"/>
      <c r="B410" s="99"/>
      <c r="C410" s="99"/>
      <c r="D410" s="99"/>
      <c r="F410" s="98"/>
      <c r="I410" s="120"/>
      <c r="J410" s="120"/>
      <c r="K410" s="120"/>
      <c r="L410" s="120"/>
      <c r="AC410" s="200"/>
    </row>
    <row r="411" spans="1:29" s="83" customFormat="1" x14ac:dyDescent="0.2">
      <c r="A411" s="99"/>
      <c r="B411" s="99"/>
      <c r="C411" s="99"/>
      <c r="D411" s="99"/>
      <c r="F411" s="98"/>
      <c r="I411" s="120"/>
      <c r="J411" s="120"/>
      <c r="K411" s="120"/>
      <c r="L411" s="120"/>
      <c r="AC411" s="200"/>
    </row>
    <row r="412" spans="1:29" s="83" customFormat="1" x14ac:dyDescent="0.2">
      <c r="A412" s="99"/>
      <c r="B412" s="99"/>
      <c r="C412" s="99"/>
      <c r="D412" s="99"/>
      <c r="F412" s="98"/>
      <c r="I412" s="120"/>
      <c r="J412" s="120"/>
      <c r="K412" s="120"/>
      <c r="L412" s="120"/>
      <c r="AC412" s="200"/>
    </row>
    <row r="413" spans="1:29" s="83" customFormat="1" x14ac:dyDescent="0.2">
      <c r="A413" s="99"/>
      <c r="B413" s="99"/>
      <c r="C413" s="99"/>
      <c r="D413" s="99"/>
      <c r="F413" s="98"/>
      <c r="I413" s="120"/>
      <c r="J413" s="120"/>
      <c r="K413" s="120"/>
      <c r="L413" s="120"/>
      <c r="AC413" s="200"/>
    </row>
    <row r="414" spans="1:29" s="83" customFormat="1" x14ac:dyDescent="0.2">
      <c r="A414" s="99"/>
      <c r="B414" s="99"/>
      <c r="C414" s="99"/>
      <c r="D414" s="99"/>
      <c r="F414" s="98"/>
      <c r="I414" s="120"/>
      <c r="J414" s="120"/>
      <c r="K414" s="120"/>
      <c r="L414" s="120"/>
      <c r="AC414" s="200"/>
    </row>
    <row r="415" spans="1:29" s="83" customFormat="1" x14ac:dyDescent="0.2">
      <c r="A415" s="99"/>
      <c r="B415" s="99"/>
      <c r="C415" s="99"/>
      <c r="D415" s="99"/>
      <c r="F415" s="98"/>
      <c r="I415" s="120"/>
      <c r="J415" s="120"/>
      <c r="K415" s="120"/>
      <c r="L415" s="120"/>
      <c r="AC415" s="200"/>
    </row>
    <row r="416" spans="1:29" s="83" customFormat="1" x14ac:dyDescent="0.2">
      <c r="A416" s="99"/>
      <c r="B416" s="99"/>
      <c r="C416" s="99"/>
      <c r="D416" s="99"/>
      <c r="F416" s="98"/>
      <c r="I416" s="120"/>
      <c r="J416" s="120"/>
      <c r="K416" s="120"/>
      <c r="L416" s="120"/>
      <c r="AC416" s="200"/>
    </row>
    <row r="417" spans="1:29" s="83" customFormat="1" x14ac:dyDescent="0.2">
      <c r="A417" s="99"/>
      <c r="B417" s="99"/>
      <c r="C417" s="99"/>
      <c r="D417" s="99"/>
      <c r="F417" s="98"/>
      <c r="I417" s="120"/>
      <c r="J417" s="120"/>
      <c r="K417" s="120"/>
      <c r="L417" s="120"/>
      <c r="AC417" s="200"/>
    </row>
    <row r="418" spans="1:29" s="83" customFormat="1" x14ac:dyDescent="0.2">
      <c r="A418" s="99"/>
      <c r="B418" s="99"/>
      <c r="C418" s="99"/>
      <c r="D418" s="99"/>
      <c r="F418" s="98"/>
      <c r="I418" s="120"/>
      <c r="J418" s="120"/>
      <c r="K418" s="120"/>
      <c r="L418" s="120"/>
      <c r="AC418" s="200"/>
    </row>
    <row r="419" spans="1:29" s="83" customFormat="1" x14ac:dyDescent="0.2">
      <c r="A419" s="99"/>
      <c r="B419" s="99"/>
      <c r="C419" s="99"/>
      <c r="D419" s="99"/>
      <c r="F419" s="98"/>
      <c r="I419" s="120"/>
      <c r="J419" s="120"/>
      <c r="K419" s="120"/>
      <c r="L419" s="120"/>
      <c r="AC419" s="200"/>
    </row>
    <row r="420" spans="1:29" s="83" customFormat="1" x14ac:dyDescent="0.2">
      <c r="A420" s="99"/>
      <c r="B420" s="99"/>
      <c r="C420" s="99"/>
      <c r="D420" s="99"/>
      <c r="F420" s="98"/>
      <c r="I420" s="120"/>
      <c r="J420" s="120"/>
      <c r="K420" s="120"/>
      <c r="L420" s="120"/>
      <c r="AC420" s="200"/>
    </row>
    <row r="421" spans="1:29" s="83" customFormat="1" x14ac:dyDescent="0.2">
      <c r="A421" s="99"/>
      <c r="B421" s="99"/>
      <c r="C421" s="99"/>
      <c r="D421" s="99"/>
      <c r="F421" s="98"/>
      <c r="I421" s="120"/>
      <c r="J421" s="120"/>
      <c r="K421" s="120"/>
      <c r="L421" s="120"/>
      <c r="AC421" s="200"/>
    </row>
    <row r="422" spans="1:29" s="83" customFormat="1" x14ac:dyDescent="0.2">
      <c r="A422" s="99"/>
      <c r="B422" s="99"/>
      <c r="C422" s="99"/>
      <c r="D422" s="99"/>
      <c r="F422" s="98"/>
      <c r="I422" s="120"/>
      <c r="J422" s="120"/>
      <c r="K422" s="120"/>
      <c r="L422" s="120"/>
      <c r="AC422" s="200"/>
    </row>
    <row r="423" spans="1:29" s="83" customFormat="1" x14ac:dyDescent="0.2">
      <c r="A423" s="99"/>
      <c r="B423" s="99"/>
      <c r="C423" s="99"/>
      <c r="D423" s="99"/>
      <c r="F423" s="98"/>
      <c r="I423" s="120"/>
      <c r="J423" s="120"/>
      <c r="K423" s="120"/>
      <c r="L423" s="120"/>
      <c r="AC423" s="200"/>
    </row>
    <row r="424" spans="1:29" s="83" customFormat="1" x14ac:dyDescent="0.2">
      <c r="A424" s="99"/>
      <c r="B424" s="99"/>
      <c r="C424" s="99"/>
      <c r="D424" s="99"/>
      <c r="F424" s="98"/>
      <c r="I424" s="120"/>
      <c r="J424" s="120"/>
      <c r="K424" s="120"/>
      <c r="L424" s="120"/>
      <c r="AC424" s="200"/>
    </row>
    <row r="425" spans="1:29" s="83" customFormat="1" x14ac:dyDescent="0.2">
      <c r="A425" s="99"/>
      <c r="B425" s="99"/>
      <c r="C425" s="99"/>
      <c r="D425" s="99"/>
      <c r="F425" s="98"/>
      <c r="I425" s="120"/>
      <c r="J425" s="120"/>
      <c r="K425" s="120"/>
      <c r="L425" s="120"/>
      <c r="AC425" s="200"/>
    </row>
    <row r="426" spans="1:29" s="83" customFormat="1" x14ac:dyDescent="0.2">
      <c r="A426" s="99"/>
      <c r="B426" s="99"/>
      <c r="C426" s="99"/>
      <c r="D426" s="99"/>
      <c r="F426" s="98"/>
      <c r="I426" s="120"/>
      <c r="J426" s="120"/>
      <c r="K426" s="120"/>
      <c r="L426" s="120"/>
      <c r="AC426" s="200"/>
    </row>
    <row r="427" spans="1:29" s="83" customFormat="1" x14ac:dyDescent="0.2">
      <c r="A427" s="99"/>
      <c r="B427" s="99"/>
      <c r="C427" s="99"/>
      <c r="D427" s="99"/>
      <c r="F427" s="98"/>
      <c r="I427" s="120"/>
      <c r="J427" s="120"/>
      <c r="K427" s="120"/>
      <c r="L427" s="120"/>
      <c r="AC427" s="200"/>
    </row>
    <row r="428" spans="1:29" s="83" customFormat="1" x14ac:dyDescent="0.2">
      <c r="A428" s="99"/>
      <c r="B428" s="99"/>
      <c r="C428" s="99"/>
      <c r="D428" s="99"/>
      <c r="F428" s="98"/>
      <c r="I428" s="120"/>
      <c r="J428" s="120"/>
      <c r="K428" s="120"/>
      <c r="L428" s="120"/>
      <c r="AC428" s="200"/>
    </row>
    <row r="429" spans="1:29" s="83" customFormat="1" x14ac:dyDescent="0.2">
      <c r="A429" s="99"/>
      <c r="B429" s="99"/>
      <c r="C429" s="99"/>
      <c r="D429" s="99"/>
      <c r="F429" s="98"/>
      <c r="I429" s="120"/>
      <c r="J429" s="120"/>
      <c r="K429" s="120"/>
      <c r="L429" s="120"/>
      <c r="AC429" s="200"/>
    </row>
    <row r="430" spans="1:29" s="83" customFormat="1" x14ac:dyDescent="0.2">
      <c r="A430" s="99"/>
      <c r="B430" s="99"/>
      <c r="C430" s="99"/>
      <c r="D430" s="99"/>
      <c r="F430" s="98"/>
      <c r="I430" s="120"/>
      <c r="J430" s="120"/>
      <c r="K430" s="120"/>
      <c r="L430" s="120"/>
      <c r="AC430" s="200"/>
    </row>
    <row r="431" spans="1:29" s="83" customFormat="1" x14ac:dyDescent="0.2">
      <c r="A431" s="99"/>
      <c r="B431" s="99"/>
      <c r="C431" s="99"/>
      <c r="D431" s="99"/>
      <c r="F431" s="98"/>
      <c r="I431" s="120"/>
      <c r="J431" s="120"/>
      <c r="K431" s="120"/>
      <c r="L431" s="120"/>
      <c r="AC431" s="200"/>
    </row>
    <row r="432" spans="1:29" s="83" customFormat="1" x14ac:dyDescent="0.2">
      <c r="A432" s="99"/>
      <c r="B432" s="99"/>
      <c r="C432" s="99"/>
      <c r="D432" s="99"/>
      <c r="F432" s="98"/>
      <c r="I432" s="120"/>
      <c r="J432" s="120"/>
      <c r="K432" s="120"/>
      <c r="L432" s="120"/>
      <c r="AC432" s="200"/>
    </row>
    <row r="433" spans="1:29" s="83" customFormat="1" x14ac:dyDescent="0.2">
      <c r="A433" s="99"/>
      <c r="B433" s="99"/>
      <c r="C433" s="99"/>
      <c r="D433" s="99"/>
      <c r="F433" s="98"/>
      <c r="I433" s="120"/>
      <c r="J433" s="120"/>
      <c r="K433" s="120"/>
      <c r="L433" s="120"/>
      <c r="AC433" s="200"/>
    </row>
    <row r="434" spans="1:29" s="83" customFormat="1" x14ac:dyDescent="0.2">
      <c r="A434" s="99"/>
      <c r="B434" s="99"/>
      <c r="C434" s="99"/>
      <c r="D434" s="99"/>
      <c r="F434" s="98"/>
      <c r="I434" s="120"/>
      <c r="J434" s="120"/>
      <c r="K434" s="120"/>
      <c r="L434" s="120"/>
      <c r="AC434" s="200"/>
    </row>
    <row r="435" spans="1:29" s="83" customFormat="1" x14ac:dyDescent="0.2">
      <c r="A435" s="99"/>
      <c r="B435" s="99"/>
      <c r="C435" s="99"/>
      <c r="D435" s="99"/>
      <c r="F435" s="98"/>
      <c r="I435" s="120"/>
      <c r="J435" s="120"/>
      <c r="K435" s="120"/>
      <c r="L435" s="120"/>
      <c r="AC435" s="200"/>
    </row>
    <row r="436" spans="1:29" s="83" customFormat="1" x14ac:dyDescent="0.2">
      <c r="A436" s="99"/>
      <c r="B436" s="99"/>
      <c r="C436" s="99"/>
      <c r="D436" s="99"/>
      <c r="F436" s="98"/>
      <c r="I436" s="120"/>
      <c r="J436" s="120"/>
      <c r="K436" s="120"/>
      <c r="L436" s="120"/>
      <c r="AC436" s="200"/>
    </row>
    <row r="437" spans="1:29" s="83" customFormat="1" x14ac:dyDescent="0.2">
      <c r="A437" s="99"/>
      <c r="B437" s="99"/>
      <c r="C437" s="99"/>
      <c r="D437" s="99"/>
      <c r="F437" s="98"/>
      <c r="I437" s="120"/>
      <c r="J437" s="120"/>
      <c r="K437" s="120"/>
      <c r="L437" s="120"/>
      <c r="AC437" s="200"/>
    </row>
    <row r="438" spans="1:29" s="83" customFormat="1" x14ac:dyDescent="0.2">
      <c r="A438" s="99"/>
      <c r="B438" s="99"/>
      <c r="C438" s="99"/>
      <c r="D438" s="99"/>
      <c r="F438" s="98"/>
      <c r="I438" s="120"/>
      <c r="J438" s="120"/>
      <c r="K438" s="120"/>
      <c r="L438" s="120"/>
      <c r="AC438" s="200"/>
    </row>
    <row r="439" spans="1:29" s="83" customFormat="1" x14ac:dyDescent="0.2">
      <c r="A439" s="99"/>
      <c r="B439" s="99"/>
      <c r="C439" s="99"/>
      <c r="D439" s="99"/>
      <c r="F439" s="98"/>
      <c r="I439" s="120"/>
      <c r="J439" s="120"/>
      <c r="K439" s="120"/>
      <c r="L439" s="120"/>
      <c r="AC439" s="200"/>
    </row>
    <row r="440" spans="1:29" s="83" customFormat="1" x14ac:dyDescent="0.2">
      <c r="A440" s="99"/>
      <c r="B440" s="99"/>
      <c r="C440" s="99"/>
      <c r="D440" s="99"/>
      <c r="F440" s="98"/>
      <c r="I440" s="120"/>
      <c r="J440" s="120"/>
      <c r="K440" s="120"/>
      <c r="L440" s="120"/>
      <c r="AC440" s="200"/>
    </row>
    <row r="441" spans="1:29" s="83" customFormat="1" x14ac:dyDescent="0.2">
      <c r="A441" s="99"/>
      <c r="B441" s="99"/>
      <c r="C441" s="99"/>
      <c r="D441" s="99"/>
      <c r="F441" s="98"/>
      <c r="I441" s="120"/>
      <c r="J441" s="120"/>
      <c r="K441" s="120"/>
      <c r="L441" s="120"/>
      <c r="AC441" s="200"/>
    </row>
    <row r="442" spans="1:29" s="83" customFormat="1" x14ac:dyDescent="0.2">
      <c r="A442" s="99"/>
      <c r="B442" s="99"/>
      <c r="C442" s="99"/>
      <c r="D442" s="99"/>
      <c r="F442" s="98"/>
      <c r="I442" s="120"/>
      <c r="J442" s="120"/>
      <c r="K442" s="120"/>
      <c r="L442" s="120"/>
      <c r="AC442" s="200"/>
    </row>
    <row r="443" spans="1:29" s="83" customFormat="1" x14ac:dyDescent="0.2">
      <c r="A443" s="99"/>
      <c r="B443" s="99"/>
      <c r="C443" s="99"/>
      <c r="D443" s="99"/>
      <c r="F443" s="98"/>
      <c r="I443" s="120"/>
      <c r="J443" s="120"/>
      <c r="K443" s="120"/>
      <c r="L443" s="120"/>
      <c r="AC443" s="200"/>
    </row>
    <row r="444" spans="1:29" s="83" customFormat="1" x14ac:dyDescent="0.2">
      <c r="A444" s="99"/>
      <c r="B444" s="99"/>
      <c r="C444" s="99"/>
      <c r="D444" s="99"/>
      <c r="F444" s="98"/>
      <c r="I444" s="120"/>
      <c r="J444" s="120"/>
      <c r="K444" s="120"/>
      <c r="L444" s="120"/>
      <c r="AC444" s="200"/>
    </row>
    <row r="445" spans="1:29" s="83" customFormat="1" x14ac:dyDescent="0.2">
      <c r="A445" s="99"/>
      <c r="B445" s="99"/>
      <c r="C445" s="99"/>
      <c r="D445" s="99"/>
      <c r="F445" s="98"/>
      <c r="I445" s="120"/>
      <c r="J445" s="120"/>
      <c r="K445" s="120"/>
      <c r="L445" s="120"/>
      <c r="AC445" s="200"/>
    </row>
    <row r="446" spans="1:29" s="83" customFormat="1" x14ac:dyDescent="0.2">
      <c r="A446" s="99"/>
      <c r="B446" s="99"/>
      <c r="C446" s="99"/>
      <c r="D446" s="99"/>
      <c r="F446" s="98"/>
      <c r="I446" s="120"/>
      <c r="J446" s="120"/>
      <c r="K446" s="120"/>
      <c r="L446" s="120"/>
      <c r="AC446" s="200"/>
    </row>
    <row r="447" spans="1:29" s="83" customFormat="1" x14ac:dyDescent="0.2">
      <c r="A447" s="99"/>
      <c r="B447" s="99"/>
      <c r="C447" s="99"/>
      <c r="D447" s="99"/>
      <c r="F447" s="98"/>
      <c r="I447" s="120"/>
      <c r="J447" s="120"/>
      <c r="K447" s="120"/>
      <c r="L447" s="120"/>
      <c r="AC447" s="200"/>
    </row>
    <row r="448" spans="1:29" s="83" customFormat="1" x14ac:dyDescent="0.2">
      <c r="A448" s="99"/>
      <c r="B448" s="99"/>
      <c r="C448" s="99"/>
      <c r="D448" s="99"/>
      <c r="F448" s="98"/>
      <c r="I448" s="120"/>
      <c r="J448" s="120"/>
      <c r="K448" s="120"/>
      <c r="L448" s="120"/>
      <c r="AC448" s="200"/>
    </row>
    <row r="449" spans="1:29" s="83" customFormat="1" x14ac:dyDescent="0.2">
      <c r="A449" s="99"/>
      <c r="B449" s="99"/>
      <c r="C449" s="99"/>
      <c r="D449" s="99"/>
      <c r="F449" s="98"/>
      <c r="I449" s="120"/>
      <c r="J449" s="120"/>
      <c r="K449" s="120"/>
      <c r="L449" s="120"/>
      <c r="AC449" s="200"/>
    </row>
    <row r="450" spans="1:29" s="83" customFormat="1" x14ac:dyDescent="0.2">
      <c r="A450" s="99"/>
      <c r="B450" s="99"/>
      <c r="C450" s="99"/>
      <c r="D450" s="99"/>
      <c r="F450" s="98"/>
      <c r="I450" s="120"/>
      <c r="J450" s="120"/>
      <c r="K450" s="120"/>
      <c r="L450" s="120"/>
      <c r="AC450" s="200"/>
    </row>
    <row r="451" spans="1:29" s="83" customFormat="1" x14ac:dyDescent="0.2">
      <c r="A451" s="99"/>
      <c r="B451" s="99"/>
      <c r="C451" s="99"/>
      <c r="D451" s="99"/>
      <c r="F451" s="98"/>
      <c r="I451" s="120"/>
      <c r="J451" s="120"/>
      <c r="K451" s="120"/>
      <c r="L451" s="120"/>
      <c r="AC451" s="200"/>
    </row>
    <row r="452" spans="1:29" s="83" customFormat="1" x14ac:dyDescent="0.2">
      <c r="A452" s="99"/>
      <c r="B452" s="99"/>
      <c r="C452" s="99"/>
      <c r="D452" s="99"/>
      <c r="F452" s="98"/>
      <c r="I452" s="120"/>
      <c r="J452" s="120"/>
      <c r="K452" s="120"/>
      <c r="L452" s="120"/>
      <c r="AC452" s="200"/>
    </row>
    <row r="453" spans="1:29" s="83" customFormat="1" x14ac:dyDescent="0.2">
      <c r="A453" s="99"/>
      <c r="B453" s="99"/>
      <c r="C453" s="99"/>
      <c r="D453" s="99"/>
      <c r="F453" s="98"/>
      <c r="I453" s="120"/>
      <c r="J453" s="120"/>
      <c r="K453" s="120"/>
      <c r="L453" s="120"/>
      <c r="AC453" s="200"/>
    </row>
    <row r="454" spans="1:29" s="83" customFormat="1" x14ac:dyDescent="0.2">
      <c r="A454" s="99"/>
      <c r="B454" s="99"/>
      <c r="C454" s="99"/>
      <c r="D454" s="99"/>
      <c r="F454" s="98"/>
      <c r="I454" s="120"/>
      <c r="J454" s="120"/>
      <c r="K454" s="120"/>
      <c r="L454" s="120"/>
      <c r="AC454" s="200"/>
    </row>
    <row r="455" spans="1:29" s="83" customFormat="1" x14ac:dyDescent="0.2">
      <c r="A455" s="99"/>
      <c r="B455" s="99"/>
      <c r="C455" s="99"/>
      <c r="D455" s="99"/>
      <c r="F455" s="98"/>
      <c r="I455" s="120"/>
      <c r="J455" s="120"/>
      <c r="K455" s="120"/>
      <c r="L455" s="120"/>
      <c r="AC455" s="200"/>
    </row>
    <row r="456" spans="1:29" s="83" customFormat="1" x14ac:dyDescent="0.2">
      <c r="A456" s="99"/>
      <c r="B456" s="99"/>
      <c r="C456" s="99"/>
      <c r="D456" s="99"/>
      <c r="F456" s="98"/>
      <c r="I456" s="120"/>
      <c r="J456" s="120"/>
      <c r="K456" s="120"/>
      <c r="L456" s="120"/>
      <c r="AC456" s="200"/>
    </row>
    <row r="457" spans="1:29" s="83" customFormat="1" x14ac:dyDescent="0.2">
      <c r="A457" s="99"/>
      <c r="B457" s="99"/>
      <c r="C457" s="99"/>
      <c r="D457" s="99"/>
      <c r="F457" s="98"/>
      <c r="I457" s="120"/>
      <c r="J457" s="120"/>
      <c r="K457" s="120"/>
      <c r="L457" s="120"/>
      <c r="AC457" s="200"/>
    </row>
    <row r="458" spans="1:29" s="83" customFormat="1" x14ac:dyDescent="0.2">
      <c r="A458" s="99"/>
      <c r="B458" s="99"/>
      <c r="C458" s="99"/>
      <c r="D458" s="99"/>
      <c r="F458" s="98"/>
      <c r="I458" s="120"/>
      <c r="J458" s="120"/>
      <c r="K458" s="120"/>
      <c r="L458" s="120"/>
      <c r="AC458" s="200"/>
    </row>
    <row r="459" spans="1:29" s="83" customFormat="1" x14ac:dyDescent="0.2">
      <c r="A459" s="99"/>
      <c r="B459" s="99"/>
      <c r="C459" s="99"/>
      <c r="D459" s="99"/>
      <c r="F459" s="98"/>
      <c r="I459" s="120"/>
      <c r="J459" s="120"/>
      <c r="K459" s="120"/>
      <c r="L459" s="120"/>
      <c r="AC459" s="200"/>
    </row>
    <row r="460" spans="1:29" s="83" customFormat="1" x14ac:dyDescent="0.2">
      <c r="A460" s="99"/>
      <c r="B460" s="99"/>
      <c r="C460" s="99"/>
      <c r="D460" s="99"/>
      <c r="F460" s="98"/>
      <c r="I460" s="120"/>
      <c r="J460" s="120"/>
      <c r="K460" s="120"/>
      <c r="L460" s="120"/>
      <c r="AC460" s="200"/>
    </row>
    <row r="461" spans="1:29" s="83" customFormat="1" x14ac:dyDescent="0.2">
      <c r="A461" s="99"/>
      <c r="B461" s="99"/>
      <c r="C461" s="99"/>
      <c r="D461" s="99"/>
      <c r="F461" s="98"/>
      <c r="I461" s="120"/>
      <c r="J461" s="120"/>
      <c r="K461" s="120"/>
      <c r="L461" s="120"/>
      <c r="AC461" s="200"/>
    </row>
    <row r="462" spans="1:29" s="83" customFormat="1" x14ac:dyDescent="0.2">
      <c r="A462" s="99"/>
      <c r="B462" s="99"/>
      <c r="C462" s="99"/>
      <c r="D462" s="99"/>
      <c r="F462" s="98"/>
      <c r="I462" s="120"/>
      <c r="J462" s="120"/>
      <c r="K462" s="120"/>
      <c r="L462" s="120"/>
      <c r="AC462" s="200"/>
    </row>
    <row r="463" spans="1:29" s="83" customFormat="1" x14ac:dyDescent="0.2">
      <c r="A463" s="99"/>
      <c r="B463" s="99"/>
      <c r="C463" s="99"/>
      <c r="D463" s="99"/>
      <c r="F463" s="98"/>
      <c r="I463" s="120"/>
      <c r="J463" s="120"/>
      <c r="K463" s="120"/>
      <c r="L463" s="120"/>
      <c r="AC463" s="200"/>
    </row>
    <row r="464" spans="1:29" s="83" customFormat="1" x14ac:dyDescent="0.2">
      <c r="A464" s="99"/>
      <c r="B464" s="99"/>
      <c r="C464" s="99"/>
      <c r="D464" s="99"/>
      <c r="F464" s="98"/>
      <c r="I464" s="120"/>
      <c r="J464" s="120"/>
      <c r="K464" s="120"/>
      <c r="L464" s="120"/>
      <c r="AC464" s="200"/>
    </row>
    <row r="465" spans="9:12" x14ac:dyDescent="0.2">
      <c r="I465" s="120"/>
      <c r="J465" s="120"/>
      <c r="K465" s="120"/>
      <c r="L465" s="120"/>
    </row>
    <row r="466" spans="9:12" x14ac:dyDescent="0.2">
      <c r="I466" s="120"/>
      <c r="J466" s="120"/>
      <c r="K466" s="120"/>
      <c r="L466" s="120"/>
    </row>
    <row r="467" spans="9:12" x14ac:dyDescent="0.2">
      <c r="I467" s="120"/>
      <c r="J467" s="120"/>
      <c r="K467" s="120"/>
      <c r="L467" s="120"/>
    </row>
    <row r="468" spans="9:12" x14ac:dyDescent="0.2">
      <c r="I468" s="120"/>
      <c r="J468" s="120"/>
      <c r="K468" s="120"/>
      <c r="L468" s="120"/>
    </row>
    <row r="469" spans="9:12" x14ac:dyDescent="0.2">
      <c r="I469" s="120"/>
      <c r="J469" s="120"/>
      <c r="K469" s="120"/>
      <c r="L469" s="120"/>
    </row>
    <row r="470" spans="9:12" x14ac:dyDescent="0.2">
      <c r="I470" s="120"/>
      <c r="J470" s="120"/>
      <c r="K470" s="120"/>
      <c r="L470" s="120"/>
    </row>
    <row r="471" spans="9:12" x14ac:dyDescent="0.2">
      <c r="I471" s="120"/>
      <c r="J471" s="120"/>
      <c r="K471" s="120"/>
      <c r="L471" s="120"/>
    </row>
    <row r="472" spans="9:12" x14ac:dyDescent="0.2">
      <c r="I472" s="120"/>
      <c r="J472" s="120"/>
      <c r="K472" s="120"/>
      <c r="L472" s="120"/>
    </row>
    <row r="473" spans="9:12" x14ac:dyDescent="0.2">
      <c r="I473" s="120"/>
      <c r="J473" s="120"/>
      <c r="K473" s="120"/>
      <c r="L473" s="120"/>
    </row>
    <row r="474" spans="9:12" x14ac:dyDescent="0.2">
      <c r="I474" s="120"/>
      <c r="J474" s="120"/>
      <c r="K474" s="120"/>
      <c r="L474" s="120"/>
    </row>
    <row r="475" spans="9:12" x14ac:dyDescent="0.2">
      <c r="I475" s="120"/>
      <c r="J475" s="120"/>
      <c r="K475" s="120"/>
      <c r="L475" s="120"/>
    </row>
    <row r="476" spans="9:12" x14ac:dyDescent="0.2">
      <c r="I476" s="120"/>
      <c r="J476" s="120"/>
      <c r="K476" s="120"/>
      <c r="L476" s="120"/>
    </row>
    <row r="477" spans="9:12" x14ac:dyDescent="0.2">
      <c r="I477" s="120"/>
      <c r="J477" s="120"/>
      <c r="K477" s="120"/>
      <c r="L477" s="120"/>
    </row>
    <row r="478" spans="9:12" x14ac:dyDescent="0.2">
      <c r="I478" s="120"/>
      <c r="J478" s="120"/>
      <c r="K478" s="120"/>
      <c r="L478" s="120"/>
    </row>
    <row r="479" spans="9:12" x14ac:dyDescent="0.2">
      <c r="I479" s="120"/>
      <c r="J479" s="120"/>
      <c r="K479" s="120"/>
      <c r="L479" s="120"/>
    </row>
    <row r="480" spans="9:12" x14ac:dyDescent="0.2">
      <c r="I480" s="120"/>
      <c r="J480" s="120"/>
      <c r="K480" s="120"/>
      <c r="L480" s="120"/>
    </row>
    <row r="481" spans="9:12" x14ac:dyDescent="0.2">
      <c r="I481" s="120"/>
      <c r="J481" s="120"/>
      <c r="K481" s="120"/>
      <c r="L481" s="120"/>
    </row>
    <row r="482" spans="9:12" x14ac:dyDescent="0.2">
      <c r="I482" s="120"/>
      <c r="J482" s="120"/>
      <c r="K482" s="120"/>
      <c r="L482" s="120"/>
    </row>
    <row r="483" spans="9:12" x14ac:dyDescent="0.2">
      <c r="I483" s="120"/>
      <c r="J483" s="120"/>
      <c r="K483" s="120"/>
      <c r="L483" s="120"/>
    </row>
    <row r="484" spans="9:12" x14ac:dyDescent="0.2">
      <c r="I484" s="120"/>
      <c r="J484" s="120"/>
      <c r="K484" s="120"/>
      <c r="L484" s="120"/>
    </row>
    <row r="485" spans="9:12" x14ac:dyDescent="0.2">
      <c r="I485" s="120"/>
      <c r="J485" s="120"/>
      <c r="K485" s="120"/>
      <c r="L485" s="120"/>
    </row>
    <row r="486" spans="9:12" x14ac:dyDescent="0.2">
      <c r="I486" s="120"/>
      <c r="J486" s="120"/>
      <c r="K486" s="120"/>
      <c r="L486" s="120"/>
    </row>
    <row r="487" spans="9:12" x14ac:dyDescent="0.2">
      <c r="I487" s="120"/>
      <c r="J487" s="120"/>
      <c r="K487" s="120"/>
      <c r="L487" s="120"/>
    </row>
    <row r="488" spans="9:12" x14ac:dyDescent="0.2">
      <c r="I488" s="120"/>
      <c r="J488" s="120"/>
      <c r="K488" s="120"/>
      <c r="L488" s="120"/>
    </row>
    <row r="489" spans="9:12" x14ac:dyDescent="0.2">
      <c r="I489" s="120"/>
      <c r="J489" s="120"/>
      <c r="K489" s="120"/>
      <c r="L489" s="120"/>
    </row>
    <row r="490" spans="9:12" x14ac:dyDescent="0.2">
      <c r="I490" s="120"/>
      <c r="J490" s="120"/>
      <c r="K490" s="120"/>
      <c r="L490" s="120"/>
    </row>
    <row r="491" spans="9:12" x14ac:dyDescent="0.2">
      <c r="I491" s="120"/>
      <c r="J491" s="120"/>
      <c r="K491" s="120"/>
      <c r="L491" s="120"/>
    </row>
    <row r="492" spans="9:12" x14ac:dyDescent="0.2">
      <c r="I492" s="120"/>
      <c r="J492" s="120"/>
      <c r="K492" s="120"/>
      <c r="L492" s="120"/>
    </row>
    <row r="493" spans="9:12" x14ac:dyDescent="0.2">
      <c r="I493" s="120"/>
      <c r="J493" s="120"/>
      <c r="K493" s="120"/>
      <c r="L493" s="120"/>
    </row>
    <row r="494" spans="9:12" x14ac:dyDescent="0.2">
      <c r="I494" s="120"/>
      <c r="J494" s="120"/>
      <c r="K494" s="120"/>
      <c r="L494" s="120"/>
    </row>
    <row r="495" spans="9:12" x14ac:dyDescent="0.2">
      <c r="I495" s="120"/>
      <c r="J495" s="120"/>
      <c r="K495" s="120"/>
      <c r="L495" s="120"/>
    </row>
    <row r="496" spans="9:12" x14ac:dyDescent="0.2">
      <c r="I496" s="120"/>
      <c r="J496" s="120"/>
      <c r="K496" s="120"/>
      <c r="L496" s="120"/>
    </row>
    <row r="497" spans="9:12" x14ac:dyDescent="0.2">
      <c r="I497" s="120"/>
      <c r="J497" s="120"/>
      <c r="K497" s="120"/>
      <c r="L497" s="120"/>
    </row>
    <row r="498" spans="9:12" x14ac:dyDescent="0.2">
      <c r="I498" s="120"/>
      <c r="J498" s="120"/>
      <c r="K498" s="120"/>
      <c r="L498" s="120"/>
    </row>
    <row r="499" spans="9:12" x14ac:dyDescent="0.2">
      <c r="I499" s="120"/>
      <c r="J499" s="120"/>
      <c r="K499" s="120"/>
      <c r="L499" s="120"/>
    </row>
    <row r="500" spans="9:12" x14ac:dyDescent="0.2">
      <c r="I500" s="120"/>
      <c r="J500" s="120"/>
      <c r="K500" s="120"/>
      <c r="L500" s="120"/>
    </row>
    <row r="501" spans="9:12" x14ac:dyDescent="0.2">
      <c r="I501" s="120"/>
      <c r="J501" s="120"/>
      <c r="K501" s="120"/>
      <c r="L501" s="120"/>
    </row>
    <row r="502" spans="9:12" x14ac:dyDescent="0.2">
      <c r="I502" s="120"/>
      <c r="J502" s="120"/>
      <c r="K502" s="120"/>
      <c r="L502" s="120"/>
    </row>
    <row r="503" spans="9:12" x14ac:dyDescent="0.2">
      <c r="I503" s="120"/>
      <c r="J503" s="120"/>
      <c r="K503" s="120"/>
      <c r="L503" s="120"/>
    </row>
    <row r="504" spans="9:12" x14ac:dyDescent="0.2">
      <c r="I504" s="120"/>
      <c r="J504" s="120"/>
      <c r="K504" s="120"/>
      <c r="L504" s="120"/>
    </row>
    <row r="505" spans="9:12" x14ac:dyDescent="0.2">
      <c r="I505" s="120"/>
      <c r="J505" s="120"/>
      <c r="K505" s="120"/>
      <c r="L505" s="120"/>
    </row>
    <row r="506" spans="9:12" x14ac:dyDescent="0.2">
      <c r="I506" s="120"/>
      <c r="J506" s="120"/>
      <c r="K506" s="120"/>
      <c r="L506" s="120"/>
    </row>
    <row r="507" spans="9:12" x14ac:dyDescent="0.2">
      <c r="I507" s="120"/>
      <c r="J507" s="120"/>
      <c r="K507" s="120"/>
      <c r="L507" s="120"/>
    </row>
    <row r="508" spans="9:12" x14ac:dyDescent="0.2">
      <c r="I508" s="120"/>
      <c r="J508" s="120"/>
      <c r="K508" s="120"/>
      <c r="L508" s="120"/>
    </row>
    <row r="509" spans="9:12" x14ac:dyDescent="0.2">
      <c r="I509" s="120"/>
      <c r="J509" s="120"/>
      <c r="K509" s="120"/>
      <c r="L509" s="120"/>
    </row>
    <row r="510" spans="9:12" x14ac:dyDescent="0.2">
      <c r="I510" s="120"/>
      <c r="J510" s="120"/>
      <c r="K510" s="120"/>
      <c r="L510" s="120"/>
    </row>
    <row r="511" spans="9:12" x14ac:dyDescent="0.2">
      <c r="I511" s="120"/>
      <c r="J511" s="120"/>
      <c r="K511" s="120"/>
      <c r="L511" s="120"/>
    </row>
    <row r="512" spans="9:12" x14ac:dyDescent="0.2">
      <c r="I512" s="120"/>
      <c r="J512" s="120"/>
      <c r="K512" s="120"/>
      <c r="L512" s="120"/>
    </row>
    <row r="513" spans="9:12" x14ac:dyDescent="0.2">
      <c r="I513" s="120"/>
      <c r="J513" s="120"/>
      <c r="K513" s="120"/>
      <c r="L513" s="120"/>
    </row>
    <row r="514" spans="9:12" x14ac:dyDescent="0.2">
      <c r="I514" s="120"/>
      <c r="J514" s="120"/>
      <c r="K514" s="120"/>
      <c r="L514" s="120"/>
    </row>
    <row r="515" spans="9:12" x14ac:dyDescent="0.2">
      <c r="I515" s="120"/>
      <c r="J515" s="120"/>
      <c r="K515" s="120"/>
      <c r="L515" s="120"/>
    </row>
    <row r="516" spans="9:12" x14ac:dyDescent="0.2">
      <c r="I516" s="120"/>
      <c r="J516" s="120"/>
      <c r="K516" s="120"/>
      <c r="L516" s="120"/>
    </row>
    <row r="517" spans="9:12" x14ac:dyDescent="0.2">
      <c r="I517" s="120"/>
      <c r="J517" s="120"/>
      <c r="K517" s="120"/>
      <c r="L517" s="120"/>
    </row>
    <row r="518" spans="9:12" x14ac:dyDescent="0.2">
      <c r="I518" s="120"/>
      <c r="J518" s="120"/>
      <c r="K518" s="120"/>
      <c r="L518" s="120"/>
    </row>
    <row r="519" spans="9:12" x14ac:dyDescent="0.2">
      <c r="I519" s="120"/>
      <c r="J519" s="120"/>
      <c r="K519" s="120"/>
      <c r="L519" s="120"/>
    </row>
    <row r="520" spans="9:12" x14ac:dyDescent="0.2">
      <c r="I520" s="120"/>
      <c r="J520" s="120"/>
      <c r="K520" s="120"/>
      <c r="L520" s="120"/>
    </row>
    <row r="521" spans="9:12" x14ac:dyDescent="0.2">
      <c r="I521" s="120"/>
      <c r="J521" s="120"/>
      <c r="K521" s="120"/>
      <c r="L521" s="120"/>
    </row>
    <row r="522" spans="9:12" x14ac:dyDescent="0.2">
      <c r="I522" s="120"/>
      <c r="J522" s="120"/>
      <c r="K522" s="120"/>
      <c r="L522" s="120"/>
    </row>
    <row r="523" spans="9:12" x14ac:dyDescent="0.2">
      <c r="I523" s="120"/>
      <c r="J523" s="120"/>
      <c r="K523" s="120"/>
      <c r="L523" s="120"/>
    </row>
    <row r="524" spans="9:12" x14ac:dyDescent="0.2">
      <c r="I524" s="120"/>
      <c r="J524" s="120"/>
      <c r="K524" s="120"/>
      <c r="L524" s="120"/>
    </row>
    <row r="525" spans="9:12" x14ac:dyDescent="0.2">
      <c r="I525" s="120"/>
      <c r="J525" s="120"/>
      <c r="K525" s="120"/>
      <c r="L525" s="120"/>
    </row>
    <row r="526" spans="9:12" x14ac:dyDescent="0.2">
      <c r="I526" s="120"/>
      <c r="J526" s="120"/>
      <c r="K526" s="120"/>
      <c r="L526" s="120"/>
    </row>
    <row r="527" spans="9:12" x14ac:dyDescent="0.2">
      <c r="I527" s="120"/>
      <c r="J527" s="120"/>
      <c r="K527" s="120"/>
      <c r="L527" s="120"/>
    </row>
    <row r="528" spans="9:12" x14ac:dyDescent="0.2">
      <c r="I528" s="120"/>
      <c r="J528" s="120"/>
      <c r="K528" s="120"/>
      <c r="L528" s="120"/>
    </row>
    <row r="529" spans="9:12" x14ac:dyDescent="0.2">
      <c r="I529" s="120"/>
      <c r="J529" s="120"/>
      <c r="K529" s="120"/>
      <c r="L529" s="120"/>
    </row>
    <row r="530" spans="9:12" x14ac:dyDescent="0.2">
      <c r="I530" s="120"/>
      <c r="J530" s="120"/>
      <c r="K530" s="120"/>
      <c r="L530" s="120"/>
    </row>
    <row r="531" spans="9:12" x14ac:dyDescent="0.2">
      <c r="I531" s="120"/>
      <c r="J531" s="120"/>
      <c r="K531" s="120"/>
      <c r="L531" s="120"/>
    </row>
    <row r="532" spans="9:12" x14ac:dyDescent="0.2">
      <c r="I532" s="120"/>
      <c r="J532" s="120"/>
      <c r="K532" s="120"/>
      <c r="L532" s="120"/>
    </row>
    <row r="533" spans="9:12" x14ac:dyDescent="0.2">
      <c r="I533" s="120"/>
      <c r="J533" s="120"/>
      <c r="K533" s="120"/>
      <c r="L533" s="120"/>
    </row>
    <row r="534" spans="9:12" x14ac:dyDescent="0.2">
      <c r="I534" s="120"/>
      <c r="J534" s="120"/>
      <c r="K534" s="120"/>
      <c r="L534" s="120"/>
    </row>
    <row r="535" spans="9:12" x14ac:dyDescent="0.2">
      <c r="I535" s="120"/>
      <c r="J535" s="120"/>
      <c r="K535" s="120"/>
      <c r="L535" s="120"/>
    </row>
    <row r="536" spans="9:12" x14ac:dyDescent="0.2">
      <c r="I536" s="120"/>
      <c r="J536" s="120"/>
      <c r="K536" s="120"/>
      <c r="L536" s="120"/>
    </row>
    <row r="537" spans="9:12" x14ac:dyDescent="0.2">
      <c r="I537" s="120"/>
      <c r="J537" s="120"/>
      <c r="K537" s="120"/>
      <c r="L537" s="120"/>
    </row>
    <row r="538" spans="9:12" x14ac:dyDescent="0.2">
      <c r="I538" s="120"/>
      <c r="J538" s="120"/>
      <c r="K538" s="120"/>
      <c r="L538" s="120"/>
    </row>
    <row r="539" spans="9:12" x14ac:dyDescent="0.2">
      <c r="I539" s="120"/>
      <c r="J539" s="120"/>
      <c r="K539" s="120"/>
      <c r="L539" s="120"/>
    </row>
    <row r="540" spans="9:12" x14ac:dyDescent="0.2">
      <c r="I540" s="120"/>
      <c r="J540" s="120"/>
      <c r="K540" s="120"/>
      <c r="L540" s="120"/>
    </row>
    <row r="541" spans="9:12" x14ac:dyDescent="0.2">
      <c r="I541" s="120"/>
      <c r="J541" s="120"/>
      <c r="K541" s="120"/>
      <c r="L541" s="120"/>
    </row>
    <row r="542" spans="9:12" x14ac:dyDescent="0.2">
      <c r="I542" s="120"/>
      <c r="J542" s="120"/>
      <c r="K542" s="120"/>
      <c r="L542" s="120"/>
    </row>
    <row r="543" spans="9:12" x14ac:dyDescent="0.2">
      <c r="I543" s="120"/>
      <c r="J543" s="120"/>
      <c r="K543" s="120"/>
      <c r="L543" s="120"/>
    </row>
    <row r="544" spans="9:12" x14ac:dyDescent="0.2">
      <c r="I544" s="120"/>
      <c r="J544" s="120"/>
      <c r="K544" s="120"/>
      <c r="L544" s="120"/>
    </row>
    <row r="545" spans="9:12" x14ac:dyDescent="0.2">
      <c r="I545" s="120"/>
      <c r="J545" s="120"/>
      <c r="K545" s="120"/>
      <c r="L545" s="120"/>
    </row>
    <row r="546" spans="9:12" x14ac:dyDescent="0.2">
      <c r="I546" s="120"/>
      <c r="J546" s="120"/>
      <c r="K546" s="120"/>
      <c r="L546" s="120"/>
    </row>
    <row r="547" spans="9:12" x14ac:dyDescent="0.2">
      <c r="I547" s="120"/>
      <c r="J547" s="120"/>
      <c r="K547" s="120"/>
      <c r="L547" s="120"/>
    </row>
    <row r="548" spans="9:12" x14ac:dyDescent="0.2">
      <c r="I548" s="120"/>
      <c r="J548" s="120"/>
      <c r="K548" s="120"/>
      <c r="L548" s="120"/>
    </row>
    <row r="549" spans="9:12" x14ac:dyDescent="0.2">
      <c r="I549" s="120"/>
      <c r="J549" s="120"/>
      <c r="K549" s="120"/>
      <c r="L549" s="120"/>
    </row>
    <row r="550" spans="9:12" x14ac:dyDescent="0.2">
      <c r="I550" s="120"/>
      <c r="J550" s="120"/>
      <c r="K550" s="120"/>
      <c r="L550" s="120"/>
    </row>
    <row r="551" spans="9:12" x14ac:dyDescent="0.2">
      <c r="I551" s="120"/>
      <c r="J551" s="120"/>
      <c r="K551" s="120"/>
      <c r="L551" s="120"/>
    </row>
    <row r="552" spans="9:12" x14ac:dyDescent="0.2">
      <c r="I552" s="120"/>
      <c r="J552" s="120"/>
      <c r="K552" s="120"/>
      <c r="L552" s="120"/>
    </row>
    <row r="553" spans="9:12" x14ac:dyDescent="0.2">
      <c r="I553" s="120"/>
      <c r="J553" s="120"/>
      <c r="K553" s="120"/>
      <c r="L553" s="120"/>
    </row>
    <row r="554" spans="9:12" x14ac:dyDescent="0.2">
      <c r="I554" s="120"/>
      <c r="J554" s="120"/>
      <c r="K554" s="120"/>
      <c r="L554" s="120"/>
    </row>
    <row r="555" spans="9:12" x14ac:dyDescent="0.2">
      <c r="I555" s="120"/>
      <c r="J555" s="120"/>
      <c r="K555" s="120"/>
      <c r="L555" s="120"/>
    </row>
    <row r="556" spans="9:12" x14ac:dyDescent="0.2">
      <c r="I556" s="120"/>
      <c r="J556" s="120"/>
      <c r="K556" s="120"/>
      <c r="L556" s="120"/>
    </row>
    <row r="557" spans="9:12" x14ac:dyDescent="0.2">
      <c r="I557" s="120"/>
      <c r="J557" s="120"/>
      <c r="K557" s="120"/>
      <c r="L557" s="120"/>
    </row>
    <row r="558" spans="9:12" x14ac:dyDescent="0.2">
      <c r="I558" s="120"/>
      <c r="J558" s="120"/>
      <c r="K558" s="120"/>
      <c r="L558" s="120"/>
    </row>
    <row r="559" spans="9:12" x14ac:dyDescent="0.2">
      <c r="I559" s="120"/>
      <c r="J559" s="120"/>
      <c r="K559" s="120"/>
      <c r="L559" s="120"/>
    </row>
    <row r="560" spans="9:12" x14ac:dyDescent="0.2">
      <c r="I560" s="120"/>
      <c r="J560" s="120"/>
      <c r="K560" s="120"/>
      <c r="L560" s="120"/>
    </row>
    <row r="561" spans="9:12" x14ac:dyDescent="0.2">
      <c r="I561" s="120"/>
      <c r="J561" s="120"/>
      <c r="K561" s="120"/>
      <c r="L561" s="120"/>
    </row>
    <row r="562" spans="9:12" x14ac:dyDescent="0.2">
      <c r="I562" s="120"/>
      <c r="J562" s="120"/>
      <c r="K562" s="120"/>
      <c r="L562" s="120"/>
    </row>
    <row r="563" spans="9:12" x14ac:dyDescent="0.2">
      <c r="I563" s="120"/>
      <c r="J563" s="120"/>
      <c r="K563" s="120"/>
      <c r="L563" s="120"/>
    </row>
    <row r="564" spans="9:12" x14ac:dyDescent="0.2">
      <c r="I564" s="120"/>
      <c r="J564" s="120"/>
      <c r="K564" s="120"/>
      <c r="L564" s="120"/>
    </row>
    <row r="565" spans="9:12" x14ac:dyDescent="0.2">
      <c r="I565" s="120"/>
      <c r="J565" s="120"/>
      <c r="K565" s="120"/>
      <c r="L565" s="120"/>
    </row>
    <row r="566" spans="9:12" x14ac:dyDescent="0.2">
      <c r="I566" s="120"/>
      <c r="J566" s="120"/>
      <c r="K566" s="120"/>
      <c r="L566" s="120"/>
    </row>
    <row r="567" spans="9:12" x14ac:dyDescent="0.2">
      <c r="I567" s="120"/>
      <c r="J567" s="120"/>
      <c r="K567" s="120"/>
      <c r="L567" s="120"/>
    </row>
    <row r="568" spans="9:12" x14ac:dyDescent="0.2">
      <c r="I568" s="120"/>
      <c r="J568" s="120"/>
      <c r="K568" s="120"/>
      <c r="L568" s="120"/>
    </row>
    <row r="569" spans="9:12" x14ac:dyDescent="0.2">
      <c r="I569" s="120"/>
      <c r="J569" s="120"/>
      <c r="K569" s="120"/>
      <c r="L569" s="120"/>
    </row>
    <row r="570" spans="9:12" x14ac:dyDescent="0.2">
      <c r="I570" s="120"/>
      <c r="J570" s="120"/>
      <c r="K570" s="120"/>
      <c r="L570" s="120"/>
    </row>
    <row r="571" spans="9:12" x14ac:dyDescent="0.2">
      <c r="I571" s="120"/>
      <c r="J571" s="120"/>
      <c r="K571" s="120"/>
      <c r="L571" s="120"/>
    </row>
    <row r="572" spans="9:12" x14ac:dyDescent="0.2">
      <c r="I572" s="120"/>
      <c r="J572" s="120"/>
      <c r="K572" s="120"/>
      <c r="L572" s="120"/>
    </row>
    <row r="573" spans="9:12" x14ac:dyDescent="0.2">
      <c r="I573" s="120"/>
      <c r="J573" s="120"/>
      <c r="K573" s="120"/>
      <c r="L573" s="120"/>
    </row>
    <row r="574" spans="9:12" x14ac:dyDescent="0.2">
      <c r="I574" s="120"/>
      <c r="J574" s="120"/>
      <c r="K574" s="120"/>
      <c r="L574" s="120"/>
    </row>
    <row r="575" spans="9:12" x14ac:dyDescent="0.2">
      <c r="I575" s="120"/>
      <c r="J575" s="120"/>
      <c r="K575" s="120"/>
      <c r="L575" s="120"/>
    </row>
    <row r="576" spans="9:12" x14ac:dyDescent="0.2">
      <c r="I576" s="120"/>
      <c r="J576" s="120"/>
      <c r="K576" s="120"/>
      <c r="L576" s="120"/>
    </row>
    <row r="577" spans="9:12" x14ac:dyDescent="0.2">
      <c r="I577" s="120"/>
      <c r="J577" s="120"/>
      <c r="K577" s="120"/>
      <c r="L577" s="120"/>
    </row>
    <row r="578" spans="9:12" x14ac:dyDescent="0.2">
      <c r="I578" s="120"/>
      <c r="J578" s="120"/>
      <c r="K578" s="120"/>
      <c r="L578" s="120"/>
    </row>
    <row r="579" spans="9:12" x14ac:dyDescent="0.2">
      <c r="I579" s="120"/>
      <c r="J579" s="120"/>
      <c r="K579" s="120"/>
      <c r="L579" s="120"/>
    </row>
    <row r="580" spans="9:12" x14ac:dyDescent="0.2">
      <c r="I580" s="120"/>
      <c r="J580" s="120"/>
      <c r="K580" s="120"/>
      <c r="L580" s="120"/>
    </row>
    <row r="581" spans="9:12" x14ac:dyDescent="0.2">
      <c r="I581" s="120"/>
      <c r="J581" s="120"/>
      <c r="K581" s="120"/>
      <c r="L581" s="120"/>
    </row>
    <row r="582" spans="9:12" x14ac:dyDescent="0.2">
      <c r="I582" s="120"/>
      <c r="J582" s="120"/>
      <c r="K582" s="120"/>
      <c r="L582" s="120"/>
    </row>
    <row r="583" spans="9:12" x14ac:dyDescent="0.2">
      <c r="I583" s="120"/>
      <c r="J583" s="120"/>
      <c r="K583" s="120"/>
      <c r="L583" s="120"/>
    </row>
    <row r="584" spans="9:12" x14ac:dyDescent="0.2">
      <c r="I584" s="120"/>
      <c r="J584" s="120"/>
      <c r="K584" s="120"/>
      <c r="L584" s="120"/>
    </row>
    <row r="585" spans="9:12" x14ac:dyDescent="0.2">
      <c r="I585" s="120"/>
      <c r="J585" s="120"/>
      <c r="K585" s="120"/>
      <c r="L585" s="120"/>
    </row>
    <row r="586" spans="9:12" x14ac:dyDescent="0.2">
      <c r="I586" s="120"/>
      <c r="J586" s="120"/>
      <c r="K586" s="120"/>
      <c r="L586" s="120"/>
    </row>
    <row r="587" spans="9:12" x14ac:dyDescent="0.2">
      <c r="I587" s="120"/>
      <c r="J587" s="120"/>
      <c r="K587" s="120"/>
      <c r="L587" s="120"/>
    </row>
    <row r="588" spans="9:12" x14ac:dyDescent="0.2">
      <c r="I588" s="120"/>
      <c r="J588" s="120"/>
      <c r="K588" s="120"/>
      <c r="L588" s="120"/>
    </row>
    <row r="589" spans="9:12" x14ac:dyDescent="0.2">
      <c r="I589" s="120"/>
      <c r="J589" s="120"/>
      <c r="K589" s="120"/>
      <c r="L589" s="120"/>
    </row>
    <row r="590" spans="9:12" x14ac:dyDescent="0.2">
      <c r="I590" s="120"/>
      <c r="J590" s="120"/>
      <c r="K590" s="120"/>
      <c r="L590" s="120"/>
    </row>
    <row r="591" spans="9:12" x14ac:dyDescent="0.2">
      <c r="I591" s="120"/>
      <c r="J591" s="120"/>
      <c r="K591" s="120"/>
      <c r="L591" s="120"/>
    </row>
    <row r="592" spans="9:12" x14ac:dyDescent="0.2">
      <c r="I592" s="120"/>
      <c r="J592" s="120"/>
      <c r="K592" s="120"/>
      <c r="L592" s="120"/>
    </row>
    <row r="593" spans="9:12" x14ac:dyDescent="0.2">
      <c r="I593" s="120"/>
      <c r="J593" s="120"/>
      <c r="K593" s="120"/>
      <c r="L593" s="120"/>
    </row>
    <row r="594" spans="9:12" x14ac:dyDescent="0.2">
      <c r="I594" s="120"/>
      <c r="J594" s="120"/>
      <c r="K594" s="120"/>
      <c r="L594" s="120"/>
    </row>
    <row r="595" spans="9:12" x14ac:dyDescent="0.2">
      <c r="I595" s="120"/>
      <c r="J595" s="120"/>
      <c r="K595" s="120"/>
      <c r="L595" s="120"/>
    </row>
    <row r="596" spans="9:12" x14ac:dyDescent="0.2">
      <c r="I596" s="120"/>
      <c r="J596" s="120"/>
      <c r="K596" s="120"/>
      <c r="L596" s="120"/>
    </row>
    <row r="597" spans="9:12" x14ac:dyDescent="0.2">
      <c r="I597" s="120"/>
      <c r="J597" s="120"/>
      <c r="K597" s="120"/>
      <c r="L597" s="120"/>
    </row>
    <row r="598" spans="9:12" x14ac:dyDescent="0.2">
      <c r="I598" s="120"/>
      <c r="J598" s="120"/>
      <c r="K598" s="120"/>
      <c r="L598" s="120"/>
    </row>
    <row r="599" spans="9:12" x14ac:dyDescent="0.2">
      <c r="I599" s="120"/>
      <c r="J599" s="120"/>
      <c r="K599" s="120"/>
      <c r="L599" s="120"/>
    </row>
    <row r="600" spans="9:12" x14ac:dyDescent="0.2">
      <c r="I600" s="120"/>
      <c r="J600" s="120"/>
      <c r="K600" s="120"/>
      <c r="L600" s="120"/>
    </row>
    <row r="601" spans="9:12" x14ac:dyDescent="0.2">
      <c r="I601" s="120"/>
      <c r="J601" s="120"/>
      <c r="K601" s="120"/>
      <c r="L601" s="120"/>
    </row>
    <row r="602" spans="9:12" x14ac:dyDescent="0.2">
      <c r="I602" s="120"/>
      <c r="J602" s="120"/>
      <c r="K602" s="120"/>
      <c r="L602" s="120"/>
    </row>
    <row r="603" spans="9:12" x14ac:dyDescent="0.2">
      <c r="I603" s="120"/>
      <c r="J603" s="120"/>
      <c r="K603" s="120"/>
      <c r="L603" s="120"/>
    </row>
    <row r="604" spans="9:12" x14ac:dyDescent="0.2">
      <c r="I604" s="120"/>
      <c r="J604" s="120"/>
      <c r="K604" s="120"/>
      <c r="L604" s="120"/>
    </row>
    <row r="605" spans="9:12" x14ac:dyDescent="0.2">
      <c r="I605" s="120"/>
      <c r="J605" s="120"/>
      <c r="K605" s="120"/>
      <c r="L605" s="120"/>
    </row>
    <row r="606" spans="9:12" x14ac:dyDescent="0.2">
      <c r="I606" s="120"/>
      <c r="J606" s="120"/>
      <c r="K606" s="120"/>
      <c r="L606" s="120"/>
    </row>
    <row r="607" spans="9:12" x14ac:dyDescent="0.2">
      <c r="I607" s="120"/>
      <c r="J607" s="120"/>
      <c r="K607" s="120"/>
      <c r="L607" s="120"/>
    </row>
    <row r="608" spans="9:12" x14ac:dyDescent="0.2">
      <c r="I608" s="120"/>
      <c r="J608" s="120"/>
      <c r="K608" s="120"/>
      <c r="L608" s="120"/>
    </row>
    <row r="609" spans="9:12" x14ac:dyDescent="0.2">
      <c r="I609" s="120"/>
      <c r="J609" s="120"/>
      <c r="K609" s="120"/>
      <c r="L609" s="120"/>
    </row>
    <row r="610" spans="9:12" x14ac:dyDescent="0.2">
      <c r="I610" s="120"/>
      <c r="J610" s="120"/>
      <c r="K610" s="120"/>
      <c r="L610" s="120"/>
    </row>
    <row r="611" spans="9:12" x14ac:dyDescent="0.2">
      <c r="I611" s="120"/>
      <c r="J611" s="120"/>
      <c r="K611" s="120"/>
      <c r="L611" s="120"/>
    </row>
    <row r="612" spans="9:12" x14ac:dyDescent="0.2">
      <c r="I612" s="120"/>
      <c r="J612" s="120"/>
      <c r="K612" s="120"/>
      <c r="L612" s="120"/>
    </row>
    <row r="613" spans="9:12" x14ac:dyDescent="0.2">
      <c r="I613" s="120"/>
      <c r="J613" s="120"/>
      <c r="K613" s="120"/>
      <c r="L613" s="120"/>
    </row>
    <row r="614" spans="9:12" x14ac:dyDescent="0.2">
      <c r="I614" s="120"/>
      <c r="J614" s="120"/>
      <c r="K614" s="120"/>
      <c r="L614" s="120"/>
    </row>
    <row r="615" spans="9:12" x14ac:dyDescent="0.2">
      <c r="I615" s="120"/>
      <c r="J615" s="120"/>
      <c r="K615" s="120"/>
      <c r="L615" s="120"/>
    </row>
    <row r="616" spans="9:12" x14ac:dyDescent="0.2">
      <c r="I616" s="120"/>
      <c r="J616" s="120"/>
      <c r="K616" s="120"/>
      <c r="L616" s="120"/>
    </row>
    <row r="617" spans="9:12" x14ac:dyDescent="0.2">
      <c r="I617" s="120"/>
      <c r="J617" s="120"/>
      <c r="K617" s="120"/>
      <c r="L617" s="120"/>
    </row>
    <row r="618" spans="9:12" x14ac:dyDescent="0.2">
      <c r="I618" s="120"/>
      <c r="J618" s="120"/>
      <c r="K618" s="120"/>
      <c r="L618" s="120"/>
    </row>
    <row r="619" spans="9:12" x14ac:dyDescent="0.2">
      <c r="I619" s="120"/>
      <c r="J619" s="120"/>
      <c r="K619" s="120"/>
      <c r="L619" s="120"/>
    </row>
    <row r="620" spans="9:12" x14ac:dyDescent="0.2">
      <c r="I620" s="120"/>
      <c r="J620" s="120"/>
      <c r="K620" s="120"/>
      <c r="L620" s="120"/>
    </row>
    <row r="621" spans="9:12" x14ac:dyDescent="0.2">
      <c r="I621" s="120"/>
      <c r="J621" s="120"/>
      <c r="K621" s="120"/>
      <c r="L621" s="120"/>
    </row>
    <row r="622" spans="9:12" x14ac:dyDescent="0.2">
      <c r="I622" s="120"/>
      <c r="J622" s="120"/>
      <c r="K622" s="120"/>
      <c r="L622" s="120"/>
    </row>
    <row r="623" spans="9:12" x14ac:dyDescent="0.2">
      <c r="I623" s="120"/>
      <c r="J623" s="120"/>
      <c r="K623" s="120"/>
      <c r="L623" s="120"/>
    </row>
    <row r="624" spans="9:12" x14ac:dyDescent="0.2">
      <c r="I624" s="120"/>
      <c r="J624" s="120"/>
      <c r="K624" s="120"/>
      <c r="L624" s="120"/>
    </row>
    <row r="625" spans="9:12" x14ac:dyDescent="0.2">
      <c r="I625" s="120"/>
      <c r="J625" s="120"/>
      <c r="K625" s="120"/>
      <c r="L625" s="120"/>
    </row>
    <row r="626" spans="9:12" x14ac:dyDescent="0.2">
      <c r="I626" s="120"/>
      <c r="J626" s="120"/>
      <c r="K626" s="120"/>
      <c r="L626" s="120"/>
    </row>
    <row r="627" spans="9:12" x14ac:dyDescent="0.2">
      <c r="I627" s="120"/>
      <c r="J627" s="120"/>
      <c r="K627" s="120"/>
      <c r="L627" s="120"/>
    </row>
    <row r="628" spans="9:12" x14ac:dyDescent="0.2">
      <c r="I628" s="120"/>
      <c r="J628" s="120"/>
      <c r="K628" s="120"/>
      <c r="L628" s="120"/>
    </row>
    <row r="629" spans="9:12" x14ac:dyDescent="0.2">
      <c r="I629" s="120"/>
      <c r="J629" s="120"/>
      <c r="K629" s="120"/>
      <c r="L629" s="120"/>
    </row>
    <row r="630" spans="9:12" x14ac:dyDescent="0.2">
      <c r="I630" s="120"/>
      <c r="J630" s="120"/>
      <c r="K630" s="120"/>
      <c r="L630" s="120"/>
    </row>
    <row r="631" spans="9:12" x14ac:dyDescent="0.2">
      <c r="I631" s="120"/>
      <c r="J631" s="120"/>
      <c r="K631" s="120"/>
      <c r="L631" s="120"/>
    </row>
    <row r="632" spans="9:12" x14ac:dyDescent="0.2">
      <c r="I632" s="120"/>
      <c r="J632" s="120"/>
      <c r="K632" s="120"/>
      <c r="L632" s="120"/>
    </row>
    <row r="633" spans="9:12" x14ac:dyDescent="0.2">
      <c r="I633" s="120"/>
      <c r="J633" s="120"/>
      <c r="K633" s="120"/>
      <c r="L633" s="120"/>
    </row>
    <row r="634" spans="9:12" x14ac:dyDescent="0.2">
      <c r="I634" s="120"/>
      <c r="J634" s="120"/>
      <c r="K634" s="120"/>
      <c r="L634" s="120"/>
    </row>
    <row r="635" spans="9:12" x14ac:dyDescent="0.2">
      <c r="I635" s="120"/>
      <c r="J635" s="120"/>
      <c r="K635" s="120"/>
      <c r="L635" s="120"/>
    </row>
    <row r="636" spans="9:12" x14ac:dyDescent="0.2">
      <c r="I636" s="120"/>
      <c r="J636" s="120"/>
      <c r="K636" s="120"/>
      <c r="L636" s="120"/>
    </row>
    <row r="637" spans="9:12" x14ac:dyDescent="0.2">
      <c r="I637" s="120"/>
      <c r="J637" s="120"/>
      <c r="K637" s="120"/>
      <c r="L637" s="120"/>
    </row>
    <row r="638" spans="9:12" x14ac:dyDescent="0.2">
      <c r="I638" s="120"/>
      <c r="J638" s="120"/>
      <c r="K638" s="120"/>
      <c r="L638" s="120"/>
    </row>
    <row r="639" spans="9:12" x14ac:dyDescent="0.2">
      <c r="I639" s="120"/>
      <c r="J639" s="120"/>
      <c r="K639" s="120"/>
      <c r="L639" s="120"/>
    </row>
    <row r="640" spans="9:12" x14ac:dyDescent="0.2">
      <c r="I640" s="120"/>
      <c r="J640" s="120"/>
      <c r="K640" s="120"/>
      <c r="L640" s="120"/>
    </row>
    <row r="641" spans="9:12" x14ac:dyDescent="0.2">
      <c r="I641" s="120"/>
      <c r="J641" s="120"/>
      <c r="K641" s="120"/>
      <c r="L641" s="120"/>
    </row>
    <row r="642" spans="9:12" x14ac:dyDescent="0.2">
      <c r="I642" s="120"/>
      <c r="J642" s="120"/>
      <c r="K642" s="120"/>
      <c r="L642" s="120"/>
    </row>
    <row r="643" spans="9:12" x14ac:dyDescent="0.2">
      <c r="I643" s="120"/>
      <c r="J643" s="120"/>
      <c r="K643" s="120"/>
      <c r="L643" s="120"/>
    </row>
    <row r="644" spans="9:12" x14ac:dyDescent="0.2">
      <c r="I644" s="120"/>
      <c r="J644" s="120"/>
      <c r="K644" s="120"/>
      <c r="L644" s="120"/>
    </row>
    <row r="645" spans="9:12" x14ac:dyDescent="0.2">
      <c r="I645" s="120"/>
      <c r="J645" s="120"/>
      <c r="K645" s="120"/>
      <c r="L645" s="120"/>
    </row>
    <row r="646" spans="9:12" x14ac:dyDescent="0.2">
      <c r="I646" s="120"/>
      <c r="J646" s="120"/>
      <c r="K646" s="120"/>
      <c r="L646" s="120"/>
    </row>
    <row r="647" spans="9:12" x14ac:dyDescent="0.2">
      <c r="I647" s="120"/>
      <c r="J647" s="120"/>
      <c r="K647" s="120"/>
      <c r="L647" s="120"/>
    </row>
    <row r="648" spans="9:12" x14ac:dyDescent="0.2">
      <c r="I648" s="120"/>
      <c r="J648" s="120"/>
      <c r="K648" s="120"/>
      <c r="L648" s="120"/>
    </row>
    <row r="649" spans="9:12" x14ac:dyDescent="0.2">
      <c r="I649" s="120"/>
      <c r="J649" s="120"/>
      <c r="K649" s="120"/>
      <c r="L649" s="120"/>
    </row>
    <row r="650" spans="9:12" x14ac:dyDescent="0.2">
      <c r="I650" s="120"/>
      <c r="J650" s="120"/>
      <c r="K650" s="120"/>
      <c r="L650" s="120"/>
    </row>
    <row r="651" spans="9:12" x14ac:dyDescent="0.2">
      <c r="I651" s="120"/>
      <c r="J651" s="120"/>
      <c r="K651" s="120"/>
      <c r="L651" s="120"/>
    </row>
    <row r="652" spans="9:12" x14ac:dyDescent="0.2">
      <c r="I652" s="120"/>
      <c r="J652" s="120"/>
      <c r="K652" s="120"/>
      <c r="L652" s="120"/>
    </row>
    <row r="653" spans="9:12" x14ac:dyDescent="0.2">
      <c r="I653" s="120"/>
      <c r="J653" s="120"/>
      <c r="K653" s="120"/>
      <c r="L653" s="120"/>
    </row>
    <row r="654" spans="9:12" x14ac:dyDescent="0.2">
      <c r="I654" s="120"/>
      <c r="J654" s="120"/>
      <c r="K654" s="120"/>
      <c r="L654" s="120"/>
    </row>
    <row r="655" spans="9:12" x14ac:dyDescent="0.2">
      <c r="I655" s="120"/>
      <c r="J655" s="120"/>
      <c r="K655" s="120"/>
      <c r="L655" s="120"/>
    </row>
    <row r="656" spans="9:12" x14ac:dyDescent="0.2">
      <c r="I656" s="120"/>
      <c r="J656" s="120"/>
      <c r="K656" s="120"/>
      <c r="L656" s="120"/>
    </row>
    <row r="657" spans="9:12" x14ac:dyDescent="0.2">
      <c r="I657" s="120"/>
      <c r="J657" s="120"/>
      <c r="K657" s="120"/>
      <c r="L657" s="120"/>
    </row>
    <row r="658" spans="9:12" x14ac:dyDescent="0.2">
      <c r="I658" s="120"/>
      <c r="J658" s="120"/>
      <c r="K658" s="120"/>
      <c r="L658" s="120"/>
    </row>
    <row r="659" spans="9:12" x14ac:dyDescent="0.2">
      <c r="I659" s="120"/>
      <c r="J659" s="120"/>
      <c r="K659" s="120"/>
      <c r="L659" s="120"/>
    </row>
    <row r="660" spans="9:12" x14ac:dyDescent="0.2">
      <c r="I660" s="120"/>
      <c r="J660" s="120"/>
      <c r="K660" s="120"/>
      <c r="L660" s="120"/>
    </row>
    <row r="661" spans="9:12" x14ac:dyDescent="0.2">
      <c r="I661" s="120"/>
      <c r="J661" s="120"/>
      <c r="K661" s="120"/>
      <c r="L661" s="120"/>
    </row>
    <row r="662" spans="9:12" x14ac:dyDescent="0.2">
      <c r="I662" s="120"/>
      <c r="J662" s="120"/>
      <c r="K662" s="120"/>
      <c r="L662" s="120"/>
    </row>
    <row r="663" spans="9:12" x14ac:dyDescent="0.2">
      <c r="I663" s="120"/>
      <c r="J663" s="120"/>
      <c r="K663" s="120"/>
      <c r="L663" s="120"/>
    </row>
    <row r="664" spans="9:12" x14ac:dyDescent="0.2">
      <c r="I664" s="120"/>
      <c r="J664" s="120"/>
      <c r="K664" s="120"/>
      <c r="L664" s="120"/>
    </row>
    <row r="665" spans="9:12" x14ac:dyDescent="0.2">
      <c r="I665" s="120"/>
      <c r="J665" s="120"/>
      <c r="K665" s="120"/>
      <c r="L665" s="120"/>
    </row>
  </sheetData>
  <sheetProtection algorithmName="SHA-512" hashValue="C7W0IpcYosdeahtjQX4ps6/dr4z5OP1BMnU+lQ2YyY8PjCwxIk4OD36TG9v4wNfUPFi3M6eFbLySssOoMmBwCg==" saltValue="o/y698oWbYjr3t5FuqXOoA==" spinCount="100000" sheet="1" objects="1" scenarios="1"/>
  <mergeCells count="131">
    <mergeCell ref="C11:C15"/>
    <mergeCell ref="B11:B15"/>
    <mergeCell ref="A11:A17"/>
    <mergeCell ref="A81:A88"/>
    <mergeCell ref="B81:B88"/>
    <mergeCell ref="C81:C83"/>
    <mergeCell ref="C84:C86"/>
    <mergeCell ref="C87:C88"/>
    <mergeCell ref="L21:L23"/>
    <mergeCell ref="F37:F38"/>
    <mergeCell ref="C37:C38"/>
    <mergeCell ref="G37:G38"/>
    <mergeCell ref="H37:H38"/>
    <mergeCell ref="I37:I38"/>
    <mergeCell ref="J37:J38"/>
    <mergeCell ref="K37:K38"/>
    <mergeCell ref="L37:L38"/>
    <mergeCell ref="G21:G23"/>
    <mergeCell ref="H21:H23"/>
    <mergeCell ref="I21:I23"/>
    <mergeCell ref="J21:J23"/>
    <mergeCell ref="K21:K23"/>
    <mergeCell ref="H24:H25"/>
    <mergeCell ref="I24:I25"/>
    <mergeCell ref="J24:J25"/>
    <mergeCell ref="K24:K25"/>
    <mergeCell ref="L24:L25"/>
    <mergeCell ref="H32:H33"/>
    <mergeCell ref="I32:I33"/>
    <mergeCell ref="J32:J33"/>
    <mergeCell ref="K32:K33"/>
    <mergeCell ref="L32:L33"/>
    <mergeCell ref="H46:H47"/>
    <mergeCell ref="I46:I47"/>
    <mergeCell ref="J46:J47"/>
    <mergeCell ref="K46:K47"/>
    <mergeCell ref="L46:L47"/>
    <mergeCell ref="D81:D88"/>
    <mergeCell ref="F18:F19"/>
    <mergeCell ref="F78:F79"/>
    <mergeCell ref="G78:G79"/>
    <mergeCell ref="F56:F58"/>
    <mergeCell ref="G56:G58"/>
    <mergeCell ref="F50:F55"/>
    <mergeCell ref="G50:G55"/>
    <mergeCell ref="F46:F47"/>
    <mergeCell ref="G46:G47"/>
    <mergeCell ref="F32:F33"/>
    <mergeCell ref="G32:G33"/>
    <mergeCell ref="F24:F25"/>
    <mergeCell ref="G24:G25"/>
    <mergeCell ref="F21:F23"/>
    <mergeCell ref="D18:D29"/>
    <mergeCell ref="D30:D41"/>
    <mergeCell ref="D42:D45"/>
    <mergeCell ref="C28:C29"/>
    <mergeCell ref="C30:C36"/>
    <mergeCell ref="C39:C41"/>
    <mergeCell ref="H78:H79"/>
    <mergeCell ref="I78:I79"/>
    <mergeCell ref="J78:J79"/>
    <mergeCell ref="K78:K79"/>
    <mergeCell ref="L78:L79"/>
    <mergeCell ref="D72:D80"/>
    <mergeCell ref="H50:H55"/>
    <mergeCell ref="I50:I55"/>
    <mergeCell ref="J50:J55"/>
    <mergeCell ref="K50:K55"/>
    <mergeCell ref="L50:L55"/>
    <mergeCell ref="H56:H58"/>
    <mergeCell ref="I56:I58"/>
    <mergeCell ref="J56:J58"/>
    <mergeCell ref="K56:K58"/>
    <mergeCell ref="L56:L58"/>
    <mergeCell ref="B18:B29"/>
    <mergeCell ref="A18:A71"/>
    <mergeCell ref="B30:B36"/>
    <mergeCell ref="D46:D64"/>
    <mergeCell ref="D65:D71"/>
    <mergeCell ref="A95:D95"/>
    <mergeCell ref="N9:AB9"/>
    <mergeCell ref="AC9:AC10"/>
    <mergeCell ref="AD9:AD10"/>
    <mergeCell ref="A89:M89"/>
    <mergeCell ref="A93:D93"/>
    <mergeCell ref="A94:D94"/>
    <mergeCell ref="E11:E15"/>
    <mergeCell ref="E18:E29"/>
    <mergeCell ref="E30:E41"/>
    <mergeCell ref="E42:E45"/>
    <mergeCell ref="E46:E64"/>
    <mergeCell ref="E65:E71"/>
    <mergeCell ref="E72:E80"/>
    <mergeCell ref="E81:E88"/>
    <mergeCell ref="D11:D15"/>
    <mergeCell ref="C18:C20"/>
    <mergeCell ref="C21:C25"/>
    <mergeCell ref="C26:C27"/>
    <mergeCell ref="A8:C8"/>
    <mergeCell ref="D8:AD8"/>
    <mergeCell ref="A9:A10"/>
    <mergeCell ref="B9:B10"/>
    <mergeCell ref="C9:C10"/>
    <mergeCell ref="D9:D10"/>
    <mergeCell ref="E9:E10"/>
    <mergeCell ref="F9:H9"/>
    <mergeCell ref="I9:L9"/>
    <mergeCell ref="M9:M10"/>
    <mergeCell ref="A5:C5"/>
    <mergeCell ref="D5:AD5"/>
    <mergeCell ref="A6:C6"/>
    <mergeCell ref="D6:AD6"/>
    <mergeCell ref="A7:C7"/>
    <mergeCell ref="D7:AD7"/>
    <mergeCell ref="A1:C4"/>
    <mergeCell ref="D1:AA4"/>
    <mergeCell ref="AB1:AD1"/>
    <mergeCell ref="AB2:AD2"/>
    <mergeCell ref="AB3:AD3"/>
    <mergeCell ref="AB4:AD4"/>
    <mergeCell ref="A72:A80"/>
    <mergeCell ref="C65:C67"/>
    <mergeCell ref="C68:C71"/>
    <mergeCell ref="C72:C76"/>
    <mergeCell ref="C77:C80"/>
    <mergeCell ref="B72:B80"/>
    <mergeCell ref="B65:B71"/>
    <mergeCell ref="B46:B64"/>
    <mergeCell ref="B37:B45"/>
    <mergeCell ref="C42:C45"/>
    <mergeCell ref="C46:C64"/>
  </mergeCells>
  <dataValidations count="1">
    <dataValidation type="list" allowBlank="1" showInputMessage="1" showErrorMessage="1" sqref="T90:T1048576 T1:T4 T6:T10">
      <formula1>#REF!</formula1>
    </dataValidation>
  </dataValidation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POAI GOBIERNO</vt:lpstr>
      <vt:lpstr>POAI PLANEACIÓN</vt:lpstr>
      <vt:lpstr>POAI HACIENDA</vt:lpstr>
      <vt:lpstr>POAI INFRAESTRUCTURA</vt:lpstr>
      <vt:lpstr>POAI CULTURA</vt:lpstr>
      <vt:lpstr>POAI TRANSITO</vt:lpstr>
      <vt:lpstr>POAI MUJER</vt:lpstr>
      <vt:lpstr>POAI SALUD</vt:lpstr>
      <vt:lpstr>POAI DESARROLLO</vt:lpstr>
      <vt:lpstr>POAI SERV. ADMINISTRATIVOS</vt:lpstr>
      <vt:lpstr>POAI EDUCACION</vt:lpstr>
      <vt:lpstr>POAI INDEC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Fernando</dc:creator>
  <cp:lastModifiedBy>Beatriz Andrea Arteaga Hoyos</cp:lastModifiedBy>
  <dcterms:created xsi:type="dcterms:W3CDTF">2020-12-09T20:54:13Z</dcterms:created>
  <dcterms:modified xsi:type="dcterms:W3CDTF">2021-01-31T21:51:40Z</dcterms:modified>
</cp:coreProperties>
</file>