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mc:AlternateContent xmlns:mc="http://schemas.openxmlformats.org/markup-compatibility/2006">
    <mc:Choice Requires="x15">
      <x15ac:absPath xmlns:x15ac="http://schemas.microsoft.com/office/spreadsheetml/2010/11/ac" url="\\192.168.1.8\Compartida_Control_Interno\3. Control Interno 2024\Rendición informe planes de mejoramiento CG\"/>
    </mc:Choice>
  </mc:AlternateContent>
  <xr:revisionPtr revIDLastSave="0" documentId="13_ncr:1_{6EEB615B-4FBD-4F33-A74F-E059B4928D81}" xr6:coauthVersionLast="36" xr6:coauthVersionMax="47" xr10:uidLastSave="{00000000-0000-0000-0000-000000000000}"/>
  <bookViews>
    <workbookView xWindow="0" yWindow="0" windowWidth="28800" windowHeight="12105" xr2:uid="{00000000-000D-0000-FFFF-FFFF00000000}"/>
  </bookViews>
  <sheets>
    <sheet name="Suscripción plan de mejora" sheetId="1" r:id="rId1"/>
  </sheets>
  <definedNames>
    <definedName name="_xlnm.Print_Area" localSheetId="0">'Suscripción plan de mejora'!$A$1:$M$20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1" l="1"/>
  <c r="L19" i="1" l="1"/>
  <c r="L14" i="1"/>
  <c r="L15" i="1"/>
  <c r="L16" i="1"/>
  <c r="L17" i="1"/>
  <c r="L18" i="1"/>
  <c r="L20" i="1"/>
  <c r="L13" i="1" l="1"/>
  <c r="L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MONICA MARCELA SANDOVAL SANCHEZ</author>
    <author>laquijano</author>
    <author>CDV</author>
    <author>jmzambrano</author>
  </authors>
  <commentList>
    <comment ref="A7" authorId="0" shapeId="0" xr:uid="{00000000-0006-0000-0000-000002000000}">
      <text>
        <r>
          <rPr>
            <sz val="9"/>
            <color indexed="81"/>
            <rFont val="Tahoma"/>
            <family val="2"/>
          </rPr>
          <t>Si corresponde a la Suscripción diligencia la fecha de Suscripción formal en la entidad</t>
        </r>
      </text>
    </comment>
    <comment ref="A9" authorId="1" shapeId="0" xr:uid="{00000000-0006-0000-0000-000004000000}">
      <text>
        <r>
          <rPr>
            <b/>
            <sz val="8"/>
            <color indexed="81"/>
            <rFont val="Tahoma"/>
            <family val="2"/>
          </rPr>
          <t>Numero de orden del hallazgo en el informe ( cuando una acción correctiva agrupa varios hallazgos pueden relacionarse en las celdas los números correspondientes )  relacionarse)</t>
        </r>
        <r>
          <rPr>
            <sz val="8"/>
            <color indexed="81"/>
            <rFont val="Tahoma"/>
            <family val="2"/>
          </rPr>
          <t xml:space="preserve">
</t>
        </r>
      </text>
    </comment>
    <comment ref="E9" authorId="1" shapeId="0" xr:uid="{00000000-0006-0000-0000-000005000000}">
      <text>
        <r>
          <rPr>
            <b/>
            <sz val="8"/>
            <color indexed="81"/>
            <rFont val="Tahoma"/>
            <family val="2"/>
          </rPr>
          <t>Es la acción (correctiva y/o preventiva) que adopta la entidad para subsanar o corregir la causa que genera el  hallazgo</t>
        </r>
        <r>
          <rPr>
            <sz val="8"/>
            <color indexed="81"/>
            <rFont val="Tahoma"/>
            <family val="2"/>
          </rPr>
          <t xml:space="preserve">
</t>
        </r>
      </text>
    </comment>
    <comment ref="F9" authorId="1" shapeId="0" xr:uid="{00000000-0006-0000-0000-00000600000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G9" authorId="1" shapeId="0" xr:uid="{00000000-0006-0000-0000-000007000000}">
      <text>
        <r>
          <rPr>
            <b/>
            <sz val="8"/>
            <color indexed="81"/>
            <rFont val="Tahoma"/>
            <family val="2"/>
          </rPr>
          <t>Pasos cuantificables que permitan medir el avance y cumplimiento de la acción de mejoramiento.
Se pueden incluir tantas filas como metas sean necesarios.</t>
        </r>
      </text>
    </comment>
    <comment ref="H9" authorId="1" shapeId="0" xr:uid="{00000000-0006-0000-0000-000008000000}">
      <text>
        <r>
          <rPr>
            <b/>
            <sz val="8"/>
            <color indexed="81"/>
            <rFont val="Tahoma"/>
            <family val="2"/>
          </rPr>
          <t xml:space="preserve">Nombre de la unidad de medida que se  utiliza para medir el grado de avance de la meta (unidades o porcentaje) y definición de la actividad a realizar   
</t>
        </r>
      </text>
    </comment>
    <comment ref="I9" authorId="1" shapeId="0" xr:uid="{00000000-0006-0000-0000-000009000000}">
      <text>
        <r>
          <rPr>
            <b/>
            <sz val="8"/>
            <color indexed="81"/>
            <rFont val="Tahoma"/>
            <family val="2"/>
          </rPr>
          <t xml:space="preserve">Volumen o tamaño de la meta, establecido en unidades o porcentajes. 
</t>
        </r>
      </text>
    </comment>
    <comment ref="J9" authorId="2" shapeId="0" xr:uid="{00000000-0006-0000-0000-00000A000000}">
      <text>
        <r>
          <rPr>
            <b/>
            <sz val="9"/>
            <color indexed="81"/>
            <rFont val="Tahoma"/>
            <family val="2"/>
          </rPr>
          <t>CDV:</t>
        </r>
        <r>
          <rPr>
            <sz val="9"/>
            <color indexed="81"/>
            <rFont val="Tahoma"/>
            <family val="2"/>
          </rPr>
          <t xml:space="preserve">
La fecha de iniciación de las metas, corresponde a la misma fecha de suscripción del Plan de Mejoramiento </t>
        </r>
      </text>
    </comment>
    <comment ref="K9" authorId="1" shapeId="0" xr:uid="{00000000-0006-0000-0000-00000B000000}">
      <text>
        <r>
          <rPr>
            <b/>
            <sz val="8"/>
            <color indexed="81"/>
            <rFont val="Tahoma"/>
            <family val="2"/>
          </rPr>
          <t xml:space="preserve">Fecha programada para la terminación de cada meta </t>
        </r>
      </text>
    </comment>
    <comment ref="L9" authorId="1" shapeId="0" xr:uid="{00000000-0006-0000-0000-00000C000000}">
      <text>
        <r>
          <rPr>
            <b/>
            <sz val="8"/>
            <color indexed="81"/>
            <rFont val="Tahoma"/>
            <family val="2"/>
          </rPr>
          <t xml:space="preserve">La hoja calcula automáticamente el plazo de duración de la acción de mejoramiento teniendo en cuenta las fechas de inicio y terminación de la meta.
</t>
        </r>
      </text>
    </comment>
    <comment ref="M9" authorId="3" shapeId="0" xr:uid="{00000000-0006-0000-0000-00000D000000}">
      <text>
        <r>
          <rPr>
            <b/>
            <sz val="8"/>
            <color indexed="81"/>
            <rFont val="Tahoma"/>
            <family val="2"/>
          </rPr>
          <t xml:space="preserve">Nombre de la Dependencia (s) responsable por el cumplimiento de la meta
</t>
        </r>
      </text>
    </comment>
  </commentList>
</comments>
</file>

<file path=xl/sharedStrings.xml><?xml version="1.0" encoding="utf-8"?>
<sst xmlns="http://schemas.openxmlformats.org/spreadsheetml/2006/main" count="101" uniqueCount="85">
  <si>
    <t>REPRESENTANTE LEGAL : MAURICIO CANO CARMONA</t>
  </si>
  <si>
    <t xml:space="preserve">AUDITORIA MODALIDAD : ADMINISTRATIVA FINANCIERA Y DE GESTION </t>
  </si>
  <si>
    <t>PERIODO FISCAL QUE CUBRE: VIGENCIA 2022</t>
  </si>
  <si>
    <t>SUSCRIPCIÓN PLAN DE MEJORAMIENTO</t>
  </si>
  <si>
    <t xml:space="preserve">No Hallazgo </t>
  </si>
  <si>
    <t>Causa del Hallazgo</t>
  </si>
  <si>
    <t>Efecto del Hallazgo</t>
  </si>
  <si>
    <t>Acción de mejoramiento</t>
  </si>
  <si>
    <t>Objetivo</t>
  </si>
  <si>
    <t>Descripción de las Metas</t>
  </si>
  <si>
    <t>Denominación de la Unidad de medida de la Meta</t>
  </si>
  <si>
    <t>Unidad de Medida de la Meta</t>
  </si>
  <si>
    <t>Fecha iniciación Metas</t>
  </si>
  <si>
    <t>Fecha terminación Metas</t>
  </si>
  <si>
    <t xml:space="preserve">Plazo en semanas de las Meta </t>
  </si>
  <si>
    <t>Área Responsable</t>
  </si>
  <si>
    <t xml:space="preserve">Secretaria de Hacienda </t>
  </si>
  <si>
    <t>Secretaria de Movilidad</t>
  </si>
  <si>
    <t>Secretaria de  Hacienda</t>
  </si>
  <si>
    <t xml:space="preserve">Secretaría de Salud </t>
  </si>
  <si>
    <t xml:space="preserve">Supervisión insuficiente  </t>
  </si>
  <si>
    <t xml:space="preserve">Secretaría de Hacienda  y  Secretaria de Servicios </t>
  </si>
  <si>
    <t>Infraestructura Fisica</t>
  </si>
  <si>
    <t>En el contrato de obra 1304 de 2021, cuyo objeto fue “obras civiles para el alquiler, instalación, mantenimiento y desmonte de la iluminación y ornato navideño del municipio de caldas para la vigencia 2021”, por valor inicial de $243.901.532, se observó que la estructura de costos de la Administración y Utilidad (AU) presentada en la propuesta técnico económica del contratista, se observa que se incluyó como costo la Retención de Industria y Comercio del 1%, tributo este que de acuerdo con el Articulo 115 del Estatuto Tributario; esta obligación le corresponde al contribuyente y no puede ser tenida en cuenta dentro de la estructura de los gastos de Administración, por lo cual se puede configurar en un posible detrimento patrimonial por valor de $2.439.002, de conformidad con el Artículo 6 de la Ley 610 de 2000.</t>
  </si>
  <si>
    <t>En el contrato de obra 1050 de 2021, cuyo objeto fue “Mejoramiento, modernización, mantenimiento preventivo y correctivo de la infraestructura física y tecnológica del municipio de Caldas, incluye obras conexas y complementarias”, por $4.701.487.233, se observó que la estructura de costos de la Administración y Utilidad (AU) presentada en la propuesta técnico económica del contratista, se observa que se incluyó el 50% de la Retención de Industria y Comercio correspondiente al 1,0% del valor total del contrato y sus adicciones, tributo este que de acuerdo con el Articulo 115 del Estatuto Tributario; esta obligación le corresponde al contribuyente y no puede ser tenida en cuenta dentro de la estructura de los gastos de Administración, por lo cual se puede configurar en un posible detrimento patrimonial por $11.149.677. Igualmente, que no se realizó las retenciones correspondientes a las estampillas Por-cultura y pro-adulto mayor por un valor de $184.023.753</t>
  </si>
  <si>
    <t>Dentro del proceso de revision correspondiente al acta de avance de obra N1 se presento un error en la medida de la informacion suministrada por contratista e interventoria del contrato en revision.</t>
  </si>
  <si>
    <t>Mala ejecución presupuestal de Recursos</t>
  </si>
  <si>
    <t>Ajustar las cantidades de obra a lo realmente ejecutado y que pueda ser verificable con la información disponible.</t>
  </si>
  <si>
    <t>Error en la Interpretación del estatuto tributario y los impuestos aplicables al AU de la Obra</t>
  </si>
  <si>
    <t xml:space="preserve">Optimizar proceso de ejecucion de contratos de acuerdo a normativa tributaria vigente.
</t>
  </si>
  <si>
    <t>Secretaría de Hacienda/Secretaría de Servicios Administrativos</t>
  </si>
  <si>
    <t>Secretaría de la Mujer y la Familia</t>
  </si>
  <si>
    <t>N/A</t>
  </si>
  <si>
    <t>NA</t>
  </si>
  <si>
    <t>Porcentaje</t>
  </si>
  <si>
    <r>
      <t>Descripción hallazgo (</t>
    </r>
    <r>
      <rPr>
        <sz val="10"/>
        <rFont val="Arial"/>
        <family val="2"/>
      </rPr>
      <t>No mas de 50 palabras</t>
    </r>
    <r>
      <rPr>
        <b/>
        <sz val="10"/>
        <rFont val="Arial"/>
        <family val="2"/>
      </rPr>
      <t xml:space="preserve">) </t>
    </r>
  </si>
  <si>
    <r>
      <t xml:space="preserve">Verificada la ejecución del contrato </t>
    </r>
    <r>
      <rPr>
        <b/>
        <sz val="10"/>
        <color theme="1"/>
        <rFont val="Arial"/>
        <family val="2"/>
      </rPr>
      <t>1866 de 2022</t>
    </r>
    <r>
      <rPr>
        <sz val="10"/>
        <color theme="1"/>
        <rFont val="Arial"/>
        <family val="2"/>
      </rPr>
      <t>, cuyo objeto es “</t>
    </r>
    <r>
      <rPr>
        <i/>
        <sz val="10"/>
        <color theme="1"/>
        <rFont val="Arial"/>
        <family val="2"/>
      </rPr>
      <t xml:space="preserve">Obras civiles y de dotación de los espacios para el funcionamiento de las dependencias de la administración municipal en el nuevo centro administrativo municipal” por </t>
    </r>
    <r>
      <rPr>
        <b/>
        <i/>
        <sz val="10"/>
        <color theme="1"/>
        <rFont val="Arial"/>
        <family val="2"/>
      </rPr>
      <t>$1.195.354.188”</t>
    </r>
    <r>
      <rPr>
        <sz val="10"/>
        <color theme="1"/>
        <rFont val="Arial"/>
        <family val="2"/>
      </rPr>
      <t xml:space="preserve"> celebrado entre la administración municipal de Caldas Antioquia y la firma Construmater Servicios Técnicos SAS, que se encuentra actualmente terminado, pendiente del trámite de la última acta y de la liquidación bilateral, y un porcentaje de ejecución financiera del  73% se evidenció durante la visita de campo una diferencia de obra  entre lo  pagado y lo realmente ejecutado en el ítem 7.2 “Suministro ,transporte e instalación de divisiones en vidrio templado de 8mm, dado que se  verificaron y midieron en campo 253,25m2 y se pagaron 271,66m2 (véase Acta №01) lo que representa una diferencia de 18,41m2. Esta diferencia representa un riesgo de daño patrimonial para la entidad si no se implementan las acciones correctivas y en caso de materialización, un daño patrimonial por </t>
    </r>
    <r>
      <rPr>
        <b/>
        <sz val="10"/>
        <color theme="1"/>
        <rFont val="Arial"/>
        <family val="2"/>
      </rPr>
      <t>$11.176.482</t>
    </r>
    <r>
      <rPr>
        <sz val="10"/>
        <color theme="1"/>
        <rFont val="Arial"/>
        <family val="2"/>
      </rPr>
      <t>.</t>
    </r>
  </si>
  <si>
    <t>Falencia en la gestión de cobro de dichas carteras.</t>
  </si>
  <si>
    <t>Presunto detrimento patrimonial por $467.897.634</t>
  </si>
  <si>
    <t>Depurar los expedientes y verificar el estado y la  etapa procesal y acciones a seguir para recuperacion de cartera</t>
  </si>
  <si>
    <t xml:space="preserve"> Falta de planeación por parte de la administración municipal afectando los presupuestos de las vigencias 2020, 2021 y 2022.</t>
  </si>
  <si>
    <r>
      <t>Al cierre de</t>
    </r>
    <r>
      <rPr>
        <b/>
        <sz val="10"/>
        <color theme="1"/>
        <rFont val="Arial"/>
        <family val="2"/>
      </rPr>
      <t xml:space="preserve"> </t>
    </r>
    <r>
      <rPr>
        <sz val="10"/>
        <color theme="1"/>
        <rFont val="Arial"/>
        <family val="2"/>
      </rPr>
      <t>la vigencia fiscal 2022 la entidad constituyó una vigencia expirada (cuenta por pagar) por $599.944.848, a nombre de la Empresa de Vivienda de Antioquia –VIVA, Identificada con NIT. 811032137, obligación que viene desde el cierre de la vigencia 2019, año en el cual se constituyó como cuenta por pagar.</t>
    </r>
  </si>
  <si>
    <t>No se constituirá como una vigencia expirada y se dará cumplimiento a la orden judicial.</t>
  </si>
  <si>
    <t xml:space="preserve">Garantizar el cumplimiento de los principios generales de la ejecución fiscal y la contratación estatal </t>
  </si>
  <si>
    <t>Ordenador de gasto sin idoneidad conforme el objeto del contrato</t>
  </si>
  <si>
    <t xml:space="preserve">Cambio del ordenador del gasto y supervisor en el contrato celebrado en el 2023 </t>
  </si>
  <si>
    <t xml:space="preserve">Acto adminitrativo de cambio de ordenador del gasto para la ejecución del contrato 
</t>
  </si>
  <si>
    <t>Unidad</t>
  </si>
  <si>
    <t xml:space="preserve"> Evidencia deficiencias en el seguimiento y control de la inversión de los recursos por parte de los supervisores</t>
  </si>
  <si>
    <t>No se evidenció control eficiente de las actuaciones realizadas en desarrollo de los objeto contractuales suscritos con la Casa Municipal de la Cultura de Caldas, toda vez que no se observaron documentos que probaran la actuación del Supervisor frente a lo referido al control físico- financiero de la ejecución del contrato y al conjunto de evidencias plenas de las actividades y productos, ya que los informes de supervisión, aparte de que son insuficientes, carecen de información suficiente sobre la ejecución del objeto contractual, pues no detallan las circunstancias de tiempo, modo y lugar ni de calidad con que se  ejecutaron las actividades contractuales, así como tampoco los requisitos que demuestren un estricto seguimiento a los aspectos administrativos, técnicos, legales   y económicos.</t>
  </si>
  <si>
    <t>Se realizarán dos capacitaciones a los supervisores de los contratos o convenios en coordinación con la Subsecretaría de Control Interno Disciplinario sobre los alcances disciplinarios y fiscales del ejercicio de supervisión.</t>
  </si>
  <si>
    <t>Prevenir deficiencias en el ejercicio de la supervisión por falta de capacitación.</t>
  </si>
  <si>
    <t>Dos capacitaciones realizadas</t>
  </si>
  <si>
    <t xml:space="preserve">Falta de idoneidad por parte de funcionarios de la entidad para celebración de contrato </t>
  </si>
  <si>
    <t>Afectación a los presupuestos de las vigencias 2020, 2021 y 2022.</t>
  </si>
  <si>
    <t xml:space="preserve">La Secretaría de Hacienda Municipal de Caldas y la Casa Municipal de la Cultura del Municipio de Caldas, el 31 de agosto de 2022, celebraron el contrato interadministrativo Nro.1962 de 2022, por un valor de $507.949.220,58, aumentado, mediante adición Nro.1 de diciembre 28 de 2022, su valor en $167.082.594, quedando finalmente el valor del contrato interadministrativo en $675.031.814,58.
Las actividades desarrolladas en virtud del contrato
interadministrativo 1962 de 2022, no corresponden a la Secretaría de Hacienda, situación que inobserva el artículo segundo del Decreto Municipal 045 de 2020 y el numeral 1 del artículo 39 de la Ley 1952 de 2019.
</t>
  </si>
  <si>
    <t>La Secretaría de la Mujer y la Familia del Municipio de Caldas y la Casa Municipal de la Cultura del Municipio de Caldas, el 28 de septiembre de 2022, celebraron el convenio interadministrativo Nro.1990 de 2022, por un valor de $1.237.095.565 los cuales serían cancelados por el municipio de Caldas ($1.037.095.565, CDP 1549 de 2022) y por la Casa Municipal de la Cultura de Caldas ($200.000.000, CDP 265 de 2022). Luego, mediante otrosí Nro.01 de octubre 3 de 2022 se aumentó su valor en $250.000.000; así mismo, mediante adición Nro.02 del 1 de diciembre de 2022, volvió a aumentarse en $201.400.000, quedando en $1.688.495.565 y mediante adición Nro.03 y ampliación Nro.1 del 28 de diciembre de 2022, se aumenta en $166.000.000, quedando su valor total en $1.854.495.565 y aplazando su ejecución hasta el 28 de febrero de 2023.
Al consultar los informes de supervisión y/o evidencias que soportan los egresos causados para el pago del convenio por parte del municipio de Caldas, se observa ausencia de soportes de su ejecución por parte de la Casa Municipal de la Cultura y su pago está soportado en documentos e informes que entregó la Fundación “Soy Colombia” a la Casa Municipal de la Cultura</t>
  </si>
  <si>
    <t xml:space="preserve">Falta de seguimiento financiero en la supervisión del contrato
</t>
  </si>
  <si>
    <t>Una capacitacion realizada</t>
  </si>
  <si>
    <t>Presunto detrimento patrimonial por $ 205.999.630</t>
  </si>
  <si>
    <r>
      <t>Durante la vigencia fiscal 2022 se otorgaron prescripci</t>
    </r>
    <r>
      <rPr>
        <sz val="10"/>
        <color theme="1"/>
        <rFont val="Arial"/>
        <family val="2"/>
      </rPr>
      <t xml:space="preserve">ones a una serie de contribuyentes de multas de tránsito por </t>
    </r>
    <r>
      <rPr>
        <b/>
        <sz val="10"/>
        <color theme="1"/>
        <rFont val="Arial"/>
        <family val="2"/>
      </rPr>
      <t>$205.999.630</t>
    </r>
    <r>
      <rPr>
        <sz val="10"/>
        <color theme="1"/>
        <rFont val="Arial"/>
        <family val="2"/>
      </rPr>
      <t>, situación que presuntamente es irregular, por cuanto se dejaron vencer los términos para realizar las actuaciones administrativas y/o de jurisdicción coactiva para la recuperación de recursos.</t>
    </r>
  </si>
  <si>
    <t>Realizar una revisión y depuración detallada de los 884 expedientes abiertos que hay  a la fecha, de los años 2014 al 2019</t>
  </si>
  <si>
    <t>Adelantar las acciones necesarias para evitar su prescripción</t>
  </si>
  <si>
    <t>Solicitud a la interventoria del contrato, la firma Punto 5 SAS de la revisión de memorias de cantidades de obra del Item correspondiente, y su corrrección y ajuste en las siguientes actas de pago, realizando los descuentos correspondientes, indicando ademas en la memoria de un plano descriptivo de cada nivel y espacio donde se tome la medida para facilitar su verificación.</t>
  </si>
  <si>
    <t>Construccion de memoria de calculo final del item objeto de revision
consignacion de la informacion en el acta de recibo final del contrato.</t>
  </si>
  <si>
    <t>Creacion de formato de AU Oficial según estatuto tributario.
Revision de pagos y deducciones al contrato 1304 2021 para determinar el valor a reintegrar por parte del contratista versus retenciones realizadas y reintregro de impuesto ya causado antes de liquidación</t>
  </si>
  <si>
    <t>Formato elabarado y recursos reintegrados confome liquidación.</t>
  </si>
  <si>
    <t>Creacion de formato de AU Oficial según estatuto tributario.</t>
  </si>
  <si>
    <t>Formato elabarado.</t>
  </si>
  <si>
    <t>unidad</t>
  </si>
  <si>
    <t>Revisar el 20% de los expedientes al 30 de agosto, el 60 % al 30 de septiembre, 80% al 30 de octubre y un 100 % al 30 de noviembre de 2023.</t>
  </si>
  <si>
    <t>Realizar el desarchivo, clasificación y reorganización del 13.131 expedientes del 2001 al 2016 de cobro coactivo a 30 de noviembre del año 2023.
Realizar los impulsos procesales necesarios a 8725 expedientes de cobro de los años 2017 a 2022.</t>
  </si>
  <si>
    <t>1. Realizar el desarchivo, clasificación y reorganización del 100% de los expedientes del año 2001 al 2016
2. Realizar el impulso procesal al 70% de los expedientes de las vigencias 2017 a 2022, a 30 de noviembre de 2023.</t>
  </si>
  <si>
    <t>Mediante contrato 1977 de 2022, firmado con la Funeraria y Sala de Velación Valencia S.A.S., cuyo objeto fue “Suministro de servicios exequiales para la población (Primera infancia, infancia, adolescencia, juventud y adultez) que se encuentre en situación de abandono e indigencia en el municipio de Caldas, Antioquia” se observaron varias irregularidades, a saber: incoherencia en la clausula plazo.</t>
  </si>
  <si>
    <t>Yerro en la redacción del tiempo estipulado en la cláusula</t>
  </si>
  <si>
    <t>Inobservancia a los principios de planeación y supervisión</t>
  </si>
  <si>
    <t>Eliminar ese tipo de redacción en las cláusulas contractuales.</t>
  </si>
  <si>
    <t>Evitar una mala interpretación de las cláusulas contractuales.</t>
  </si>
  <si>
    <t>Minuta corregida</t>
  </si>
  <si>
    <r>
      <t xml:space="preserve">Durante la vigencia fiscal 2022 se otorgaron </t>
    </r>
    <r>
      <rPr>
        <b/>
        <sz val="10"/>
        <rFont val="Arial"/>
        <family val="2"/>
      </rPr>
      <t xml:space="preserve">prescripciones </t>
    </r>
    <r>
      <rPr>
        <sz val="10"/>
        <rFont val="Arial"/>
        <family val="2"/>
      </rPr>
      <t xml:space="preserve">a una serie de contribuyentes del impuesto predial, por </t>
    </r>
    <r>
      <rPr>
        <b/>
        <sz val="10"/>
        <color theme="1"/>
        <rFont val="Arial"/>
        <family val="2"/>
      </rPr>
      <t>$467.897.634</t>
    </r>
    <r>
      <rPr>
        <sz val="10"/>
        <color theme="1"/>
        <rFont val="Arial"/>
        <family val="2"/>
      </rPr>
      <t>, situación que presuntamente es irregular, por cuanto se dejaron vencer los términos para realizar las actuaciones administrativas y/o de jurisdicción coactiva para la recuperación de recursos.</t>
    </r>
  </si>
  <si>
    <t>Se realizará capacitación a los supervisores de los contratos o convenios en coordinación con la Subsecretaría de Control Interno Disciplinario sobre los alcances disciplinarios y fiscales del ejercicio de supervisión.</t>
  </si>
  <si>
    <t>PLAN DE MEJORAMIENTO PRESENTADO A LA CONTRALORÍA GENERAL DE ANTIOQUIA</t>
  </si>
  <si>
    <t xml:space="preserve"> TIPO DE ENTIDAD: MUNICIPAL</t>
  </si>
  <si>
    <t>ENTIDAD:  ALCALDIA MUNICIPAL DE CALDAS</t>
  </si>
  <si>
    <t>FECHA DE SUSCRIPCIÓN O PRESENTACIÓN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</si>
</sst>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Red]&quot;$&quot;#,##0.00"/>
    <numFmt numFmtId="165" formatCode="dd/mmm/yyyy"/>
    <numFmt numFmtId="166" formatCode="_-* #,##0_-;\-* #,##0_-;_-* &quot;-&quot;??_-;_-@_-"/>
  </numFmts>
  <fonts count="13" x14ac:knownFonts="1">
    <font>
      <sz val="11"/>
      <color theme="1"/>
      <name val="Calibri"/>
      <family val="2"/>
      <scheme val="minor"/>
    </font>
    <font>
      <sz val="11"/>
      <color theme="1"/>
      <name val="Calibri"/>
      <family val="2"/>
      <scheme val="minor"/>
    </font>
    <font>
      <b/>
      <sz val="10"/>
      <color theme="1"/>
      <name val="Arial"/>
      <family val="2"/>
    </font>
    <font>
      <b/>
      <sz val="9"/>
      <color indexed="81"/>
      <name val="Tahoma"/>
      <family val="2"/>
    </font>
    <font>
      <sz val="9"/>
      <color indexed="81"/>
      <name val="Tahoma"/>
      <family val="2"/>
    </font>
    <font>
      <b/>
      <sz val="8"/>
      <color indexed="81"/>
      <name val="Tahoma"/>
      <family val="2"/>
    </font>
    <font>
      <sz val="8"/>
      <color indexed="81"/>
      <name val="Tahoma"/>
      <family val="2"/>
    </font>
    <font>
      <b/>
      <sz val="10"/>
      <name val="Arial"/>
      <family val="2"/>
    </font>
    <font>
      <sz val="10"/>
      <name val="Arial"/>
      <family val="2"/>
    </font>
    <font>
      <sz val="10"/>
      <color theme="1"/>
      <name val="Arial"/>
      <family val="2"/>
    </font>
    <font>
      <i/>
      <sz val="10"/>
      <color theme="1"/>
      <name val="Arial"/>
      <family val="2"/>
    </font>
    <font>
      <b/>
      <i/>
      <sz val="10"/>
      <color theme="1"/>
      <name val="Arial"/>
      <family val="2"/>
    </font>
    <font>
      <sz val="10"/>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rgb="FFFFD937"/>
        <bgColor indexed="64"/>
      </patternFill>
    </fill>
    <fill>
      <patternFill patternType="solid">
        <fgColor indexed="51"/>
        <bgColor indexed="64"/>
      </patternFill>
    </fill>
    <fill>
      <patternFill patternType="solid">
        <fgColor rgb="FF33CCCC"/>
        <bgColor indexed="64"/>
      </patternFill>
    </fill>
    <fill>
      <patternFill patternType="solid">
        <fgColor theme="9" tint="-0.249977111117893"/>
        <bgColor indexed="64"/>
      </patternFill>
    </fill>
    <fill>
      <patternFill patternType="solid">
        <fgColor rgb="FF99CC00"/>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78">
    <xf numFmtId="0" fontId="0" fillId="0" borderId="0" xfId="0"/>
    <xf numFmtId="9" fontId="2" fillId="0" borderId="27" xfId="0" applyNumberFormat="1" applyFont="1" applyBorder="1" applyAlignment="1">
      <alignment horizontal="center" vertical="center" wrapText="1"/>
    </xf>
    <xf numFmtId="0" fontId="8" fillId="0" borderId="0" xfId="0" applyFont="1"/>
    <xf numFmtId="0" fontId="8" fillId="3" borderId="0" xfId="0" applyFont="1" applyFill="1" applyAlignment="1">
      <alignment horizontal="center" vertical="center" wrapText="1"/>
    </xf>
    <xf numFmtId="0" fontId="8" fillId="0" borderId="0" xfId="0" applyFont="1" applyAlignment="1">
      <alignment horizontal="center" vertical="center" wrapText="1"/>
    </xf>
    <xf numFmtId="0" fontId="8" fillId="7" borderId="1" xfId="0" applyFont="1" applyFill="1" applyBorder="1" applyAlignment="1">
      <alignment horizontal="left" vertical="center" wrapText="1"/>
    </xf>
    <xf numFmtId="0" fontId="9" fillId="4" borderId="33" xfId="0" applyFont="1" applyFill="1" applyBorder="1" applyAlignment="1">
      <alignment horizontal="left" vertical="center" wrapText="1"/>
    </xf>
    <xf numFmtId="0" fontId="9" fillId="4" borderId="33" xfId="0" applyFont="1" applyFill="1" applyBorder="1" applyAlignment="1">
      <alignment vertical="center" wrapText="1"/>
    </xf>
    <xf numFmtId="0" fontId="9" fillId="4" borderId="2" xfId="0" applyFont="1" applyFill="1" applyBorder="1" applyAlignment="1">
      <alignment vertical="center" wrapText="1"/>
    </xf>
    <xf numFmtId="0" fontId="9" fillId="3" borderId="2" xfId="0" applyFont="1" applyFill="1" applyBorder="1" applyAlignment="1">
      <alignment horizontal="center" vertical="center" wrapText="1"/>
    </xf>
    <xf numFmtId="9" fontId="9" fillId="3" borderId="2" xfId="0" applyNumberFormat="1" applyFont="1" applyFill="1" applyBorder="1" applyAlignment="1">
      <alignment horizontal="center" vertical="center" wrapText="1"/>
    </xf>
    <xf numFmtId="165" fontId="9" fillId="8" borderId="5" xfId="0" applyNumberFormat="1" applyFont="1" applyFill="1" applyBorder="1" applyAlignment="1">
      <alignment horizontal="center" vertical="center" wrapText="1"/>
    </xf>
    <xf numFmtId="1" fontId="9" fillId="9" borderId="2" xfId="0" applyNumberFormat="1" applyFont="1" applyFill="1" applyBorder="1" applyAlignment="1">
      <alignment horizontal="center" vertical="center" wrapText="1"/>
    </xf>
    <xf numFmtId="1" fontId="9" fillId="9" borderId="5" xfId="0" applyNumberFormat="1" applyFont="1" applyFill="1" applyBorder="1" applyAlignment="1">
      <alignment horizontal="center" vertical="center" wrapText="1"/>
    </xf>
    <xf numFmtId="0" fontId="9" fillId="0" borderId="0" xfId="0" applyFont="1"/>
    <xf numFmtId="0" fontId="9" fillId="4" borderId="2" xfId="0" applyFont="1" applyFill="1" applyBorder="1" applyAlignment="1">
      <alignment horizontal="left" vertical="center" wrapText="1"/>
    </xf>
    <xf numFmtId="9" fontId="9" fillId="4" borderId="2" xfId="0" applyNumberFormat="1" applyFont="1" applyFill="1" applyBorder="1" applyAlignment="1">
      <alignment horizontal="center" vertical="center" wrapText="1"/>
    </xf>
    <xf numFmtId="0" fontId="9" fillId="4" borderId="2" xfId="0" applyFont="1" applyFill="1" applyBorder="1" applyAlignment="1">
      <alignment horizontal="justify" vertical="center" wrapText="1"/>
    </xf>
    <xf numFmtId="0" fontId="9" fillId="0" borderId="0" xfId="0" applyFont="1" applyAlignment="1">
      <alignment vertical="center" wrapText="1"/>
    </xf>
    <xf numFmtId="0" fontId="9" fillId="7" borderId="1" xfId="0" applyFont="1" applyFill="1" applyBorder="1" applyAlignment="1">
      <alignment horizontal="left" vertical="center" wrapText="1"/>
    </xf>
    <xf numFmtId="0" fontId="12" fillId="0" borderId="0" xfId="0" applyFont="1" applyAlignment="1">
      <alignment horizontal="left"/>
    </xf>
    <xf numFmtId="0" fontId="12" fillId="0" borderId="0" xfId="0" applyFont="1"/>
    <xf numFmtId="0" fontId="9" fillId="4" borderId="2" xfId="1" applyNumberFormat="1" applyFont="1" applyFill="1" applyBorder="1" applyAlignment="1">
      <alignment horizontal="center" vertical="center" wrapText="1"/>
    </xf>
    <xf numFmtId="0" fontId="9" fillId="4" borderId="2" xfId="0" applyFont="1" applyFill="1" applyBorder="1" applyAlignment="1">
      <alignment horizontal="center" vertical="center" wrapText="1"/>
    </xf>
    <xf numFmtId="9" fontId="12" fillId="0" borderId="0" xfId="0" applyNumberFormat="1" applyFont="1"/>
    <xf numFmtId="166" fontId="12" fillId="0" borderId="0" xfId="2" applyNumberFormat="1" applyFont="1"/>
    <xf numFmtId="0" fontId="8" fillId="0" borderId="2" xfId="0" applyFont="1" applyFill="1" applyBorder="1" applyAlignment="1">
      <alignment vertical="center" wrapText="1"/>
    </xf>
    <xf numFmtId="0" fontId="8" fillId="0" borderId="27" xfId="0" applyFont="1" applyFill="1" applyBorder="1" applyAlignment="1">
      <alignment vertical="center" wrapText="1"/>
    </xf>
    <xf numFmtId="0" fontId="9" fillId="0" borderId="27" xfId="0" applyFont="1" applyFill="1" applyBorder="1" applyAlignment="1">
      <alignment vertical="center" wrapText="1"/>
    </xf>
    <xf numFmtId="0" fontId="9" fillId="4" borderId="27" xfId="0" applyFont="1" applyFill="1" applyBorder="1" applyAlignment="1">
      <alignment vertical="center" wrapText="1"/>
    </xf>
    <xf numFmtId="0" fontId="9" fillId="4" borderId="27" xfId="0" applyFont="1" applyFill="1" applyBorder="1" applyAlignment="1">
      <alignment horizontal="justify" vertical="center" wrapText="1"/>
    </xf>
    <xf numFmtId="0" fontId="9" fillId="3" borderId="27" xfId="0" applyFont="1" applyFill="1" applyBorder="1" applyAlignment="1">
      <alignment horizontal="center" vertical="center" wrapText="1"/>
    </xf>
    <xf numFmtId="9" fontId="9" fillId="4" borderId="27" xfId="0" applyNumberFormat="1" applyFont="1" applyFill="1" applyBorder="1" applyAlignment="1">
      <alignment horizontal="center" vertical="center" wrapText="1"/>
    </xf>
    <xf numFmtId="165" fontId="9" fillId="8" borderId="32" xfId="0" applyNumberFormat="1" applyFont="1" applyFill="1" applyBorder="1" applyAlignment="1">
      <alignment horizontal="center" vertical="center" wrapText="1"/>
    </xf>
    <xf numFmtId="1" fontId="9" fillId="9" borderId="32" xfId="0" applyNumberFormat="1" applyFont="1" applyFill="1" applyBorder="1" applyAlignment="1">
      <alignment horizontal="center" vertical="center" wrapText="1"/>
    </xf>
    <xf numFmtId="0" fontId="8" fillId="0" borderId="5" xfId="0" applyFont="1" applyFill="1" applyBorder="1" applyAlignment="1">
      <alignment vertical="center" wrapText="1"/>
    </xf>
    <xf numFmtId="0" fontId="9" fillId="0" borderId="5" xfId="0" applyFont="1" applyFill="1" applyBorder="1" applyAlignment="1">
      <alignment vertical="center" wrapText="1"/>
    </xf>
    <xf numFmtId="0" fontId="9" fillId="4" borderId="5" xfId="0" applyFont="1" applyFill="1" applyBorder="1" applyAlignment="1">
      <alignment vertical="center" wrapText="1"/>
    </xf>
    <xf numFmtId="0" fontId="9" fillId="4" borderId="5" xfId="0" applyFont="1" applyFill="1" applyBorder="1" applyAlignment="1">
      <alignment horizontal="justify" vertical="center" wrapText="1"/>
    </xf>
    <xf numFmtId="0" fontId="9" fillId="3" borderId="5" xfId="0" applyFont="1" applyFill="1" applyBorder="1" applyAlignment="1">
      <alignment horizontal="center" vertical="center" wrapText="1"/>
    </xf>
    <xf numFmtId="0" fontId="9" fillId="4" borderId="5" xfId="0" applyFont="1" applyFill="1" applyBorder="1" applyAlignment="1">
      <alignment horizontal="center" vertical="center" wrapText="1"/>
    </xf>
    <xf numFmtId="9" fontId="2" fillId="0" borderId="5" xfId="0" applyNumberFormat="1" applyFont="1" applyBorder="1" applyAlignment="1">
      <alignment horizontal="center" vertical="center" wrapText="1"/>
    </xf>
    <xf numFmtId="0" fontId="7" fillId="6" borderId="26" xfId="0" applyFont="1" applyFill="1" applyBorder="1" applyAlignment="1">
      <alignment horizontal="center" vertical="center" wrapText="1"/>
    </xf>
    <xf numFmtId="164" fontId="7" fillId="0" borderId="4" xfId="0" applyNumberFormat="1" applyFont="1" applyBorder="1" applyAlignment="1">
      <alignment horizontal="left" vertical="center" wrapText="1"/>
    </xf>
    <xf numFmtId="164" fontId="7" fillId="0" borderId="5" xfId="0" applyNumberFormat="1" applyFont="1" applyBorder="1" applyAlignment="1">
      <alignment horizontal="left" vertical="center" wrapText="1"/>
    </xf>
    <xf numFmtId="164" fontId="7" fillId="0" borderId="6" xfId="0" applyNumberFormat="1" applyFont="1" applyBorder="1" applyAlignment="1">
      <alignment horizontal="left" vertical="center" wrapText="1"/>
    </xf>
    <xf numFmtId="164" fontId="2" fillId="0" borderId="12" xfId="0" applyNumberFormat="1" applyFont="1" applyBorder="1" applyAlignment="1">
      <alignment horizontal="left" vertical="center" wrapText="1"/>
    </xf>
    <xf numFmtId="164" fontId="7" fillId="0" borderId="13" xfId="0" applyNumberFormat="1" applyFont="1" applyBorder="1" applyAlignment="1">
      <alignment horizontal="left" vertical="center" wrapText="1"/>
    </xf>
    <xf numFmtId="164" fontId="7" fillId="0" borderId="14" xfId="0" applyNumberFormat="1" applyFont="1" applyBorder="1" applyAlignment="1">
      <alignment horizontal="left" vertical="center" wrapText="1"/>
    </xf>
    <xf numFmtId="164" fontId="7" fillId="0" borderId="15" xfId="0" applyNumberFormat="1" applyFont="1" applyBorder="1" applyAlignment="1">
      <alignment horizontal="left" vertical="center" wrapText="1"/>
    </xf>
    <xf numFmtId="164" fontId="7" fillId="0" borderId="16" xfId="0" applyNumberFormat="1" applyFont="1" applyBorder="1" applyAlignment="1">
      <alignment horizontal="left" vertical="center" wrapText="1"/>
    </xf>
    <xf numFmtId="164" fontId="7" fillId="5" borderId="18" xfId="0" applyNumberFormat="1" applyFont="1" applyFill="1" applyBorder="1" applyAlignment="1">
      <alignment horizontal="center" vertical="center" wrapText="1"/>
    </xf>
    <xf numFmtId="164" fontId="7" fillId="5" borderId="19" xfId="0" applyNumberFormat="1" applyFont="1" applyFill="1" applyBorder="1" applyAlignment="1">
      <alignment horizontal="center" vertical="center" wrapText="1"/>
    </xf>
    <xf numFmtId="164" fontId="7" fillId="5" borderId="17" xfId="0" applyNumberFormat="1" applyFont="1" applyFill="1" applyBorder="1" applyAlignment="1">
      <alignment horizontal="center" vertical="center" wrapText="1"/>
    </xf>
    <xf numFmtId="0" fontId="7" fillId="6" borderId="20" xfId="0" applyFont="1" applyFill="1" applyBorder="1" applyAlignment="1">
      <alignment horizontal="left" vertical="center" wrapText="1"/>
    </xf>
    <xf numFmtId="0" fontId="7" fillId="6" borderId="28" xfId="0" applyFont="1" applyFill="1" applyBorder="1" applyAlignment="1">
      <alignment horizontal="left" vertical="center" wrapText="1"/>
    </xf>
    <xf numFmtId="0" fontId="7" fillId="6" borderId="20"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6" borderId="30"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7" fillId="6" borderId="3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164" fontId="7" fillId="0" borderId="7" xfId="0" applyNumberFormat="1" applyFont="1" applyBorder="1" applyAlignment="1">
      <alignment horizontal="left" vertical="center" wrapText="1"/>
    </xf>
    <xf numFmtId="164" fontId="7" fillId="0" borderId="8" xfId="0" applyNumberFormat="1" applyFont="1" applyBorder="1" applyAlignment="1">
      <alignment horizontal="left" vertical="center" wrapText="1"/>
    </xf>
    <xf numFmtId="164" fontId="7" fillId="0" borderId="9" xfId="0" applyNumberFormat="1" applyFont="1" applyBorder="1" applyAlignment="1">
      <alignment horizontal="left" vertical="center" wrapText="1"/>
    </xf>
    <xf numFmtId="164" fontId="7" fillId="0" borderId="10" xfId="0" applyNumberFormat="1" applyFont="1" applyBorder="1" applyAlignment="1">
      <alignment horizontal="left" vertical="center" wrapText="1"/>
    </xf>
    <xf numFmtId="164" fontId="7" fillId="0" borderId="11" xfId="0" applyNumberFormat="1" applyFont="1" applyBorder="1" applyAlignment="1">
      <alignment horizontal="left" vertical="center" wrapText="1"/>
    </xf>
  </cellXfs>
  <cellStyles count="3">
    <cellStyle name="Millares" xfId="2" builtinId="3"/>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xdr:row>
      <xdr:rowOff>41275</xdr:rowOff>
    </xdr:from>
    <xdr:to>
      <xdr:col>1</xdr:col>
      <xdr:colOff>817195</xdr:colOff>
      <xdr:row>1</xdr:row>
      <xdr:rowOff>469900</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200025"/>
          <a:ext cx="1134695" cy="4286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8"/>
  <sheetViews>
    <sheetView tabSelected="1" view="pageBreakPreview" zoomScale="90" zoomScaleNormal="90" zoomScaleSheetLayoutView="90" workbookViewId="0">
      <selection activeCell="C11" sqref="C11"/>
    </sheetView>
  </sheetViews>
  <sheetFormatPr baseColWidth="10" defaultColWidth="10.85546875" defaultRowHeight="12.75" x14ac:dyDescent="0.2"/>
  <cols>
    <col min="1" max="1" width="6.140625" style="20" customWidth="1"/>
    <col min="2" max="2" width="43.85546875" style="21" customWidth="1"/>
    <col min="3" max="3" width="18.140625" style="21" customWidth="1"/>
    <col min="4" max="4" width="14" style="21" customWidth="1"/>
    <col min="5" max="5" width="23.5703125" style="21" bestFit="1" customWidth="1"/>
    <col min="6" max="6" width="18.5703125" style="21" customWidth="1"/>
    <col min="7" max="7" width="33.5703125" style="21" customWidth="1"/>
    <col min="8" max="8" width="13.85546875" style="21" customWidth="1"/>
    <col min="9" max="9" width="10.85546875" style="21" customWidth="1"/>
    <col min="10" max="10" width="12" style="21" customWidth="1"/>
    <col min="11" max="11" width="13.28515625" style="21" customWidth="1"/>
    <col min="12" max="12" width="9.42578125" style="21" customWidth="1"/>
    <col min="13" max="13" width="13.42578125" style="21" customWidth="1"/>
    <col min="14" max="16384" width="10.85546875" style="21"/>
  </cols>
  <sheetData>
    <row r="1" spans="1:37" s="2" customFormat="1" x14ac:dyDescent="0.2">
      <c r="A1" s="67"/>
      <c r="B1" s="68"/>
      <c r="C1" s="68"/>
      <c r="D1" s="68"/>
      <c r="E1" s="68"/>
      <c r="F1" s="68"/>
      <c r="G1" s="68"/>
      <c r="H1" s="68"/>
      <c r="I1" s="68"/>
      <c r="J1" s="68"/>
      <c r="K1" s="68"/>
      <c r="L1" s="68"/>
      <c r="M1" s="69"/>
    </row>
    <row r="2" spans="1:37" s="2" customFormat="1" ht="42.75" customHeight="1" x14ac:dyDescent="0.2">
      <c r="A2" s="70" t="s">
        <v>81</v>
      </c>
      <c r="B2" s="71"/>
      <c r="C2" s="71"/>
      <c r="D2" s="71"/>
      <c r="E2" s="71"/>
      <c r="F2" s="71"/>
      <c r="G2" s="71"/>
      <c r="H2" s="71"/>
      <c r="I2" s="71"/>
      <c r="J2" s="71"/>
      <c r="K2" s="71"/>
      <c r="L2" s="71"/>
      <c r="M2" s="72"/>
    </row>
    <row r="3" spans="1:37" s="4" customFormat="1" x14ac:dyDescent="0.25">
      <c r="A3" s="73" t="s">
        <v>83</v>
      </c>
      <c r="B3" s="74"/>
      <c r="C3" s="74"/>
      <c r="D3" s="74"/>
      <c r="E3" s="74"/>
      <c r="F3" s="75"/>
      <c r="G3" s="76" t="s">
        <v>82</v>
      </c>
      <c r="H3" s="74"/>
      <c r="I3" s="74"/>
      <c r="J3" s="74"/>
      <c r="K3" s="74"/>
      <c r="L3" s="74"/>
      <c r="M3" s="77"/>
      <c r="N3" s="3"/>
      <c r="O3" s="3"/>
      <c r="P3" s="3"/>
      <c r="Q3" s="3"/>
      <c r="R3" s="3"/>
      <c r="S3" s="3"/>
      <c r="T3" s="3"/>
      <c r="U3" s="3"/>
      <c r="V3" s="3"/>
      <c r="W3" s="3"/>
      <c r="X3" s="3"/>
      <c r="Y3" s="3"/>
      <c r="Z3" s="3"/>
      <c r="AA3" s="3"/>
      <c r="AB3" s="3"/>
      <c r="AC3" s="3"/>
      <c r="AD3" s="3"/>
      <c r="AE3" s="3"/>
      <c r="AF3" s="3"/>
      <c r="AG3" s="3"/>
      <c r="AH3" s="3"/>
      <c r="AI3" s="3"/>
      <c r="AJ3" s="3"/>
      <c r="AK3" s="3"/>
    </row>
    <row r="4" spans="1:37" s="4" customFormat="1" x14ac:dyDescent="0.25">
      <c r="A4" s="43" t="s">
        <v>0</v>
      </c>
      <c r="B4" s="44"/>
      <c r="C4" s="44"/>
      <c r="D4" s="44"/>
      <c r="E4" s="44"/>
      <c r="F4" s="44"/>
      <c r="G4" s="44"/>
      <c r="H4" s="44"/>
      <c r="I4" s="44"/>
      <c r="J4" s="44"/>
      <c r="K4" s="44"/>
      <c r="L4" s="44"/>
      <c r="M4" s="45"/>
      <c r="N4" s="3"/>
      <c r="O4" s="3"/>
      <c r="P4" s="3"/>
      <c r="Q4" s="3"/>
      <c r="R4" s="3"/>
      <c r="S4" s="3"/>
      <c r="T4" s="3"/>
      <c r="U4" s="3"/>
      <c r="V4" s="3"/>
      <c r="W4" s="3"/>
      <c r="X4" s="3"/>
      <c r="Y4" s="3"/>
      <c r="Z4" s="3"/>
      <c r="AA4" s="3"/>
      <c r="AB4" s="3"/>
      <c r="AC4" s="3"/>
      <c r="AD4" s="3"/>
      <c r="AE4" s="3"/>
      <c r="AF4" s="3"/>
      <c r="AG4" s="3"/>
      <c r="AH4" s="3"/>
      <c r="AI4" s="3"/>
      <c r="AJ4" s="3"/>
      <c r="AK4" s="3"/>
    </row>
    <row r="5" spans="1:37" s="4" customFormat="1" x14ac:dyDescent="0.25">
      <c r="A5" s="43" t="s">
        <v>1</v>
      </c>
      <c r="B5" s="44"/>
      <c r="C5" s="44"/>
      <c r="D5" s="44"/>
      <c r="E5" s="44"/>
      <c r="F5" s="44"/>
      <c r="G5" s="44"/>
      <c r="H5" s="44"/>
      <c r="I5" s="44"/>
      <c r="J5" s="44"/>
      <c r="K5" s="44"/>
      <c r="L5" s="44"/>
      <c r="M5" s="45"/>
      <c r="N5" s="3"/>
      <c r="O5" s="3"/>
      <c r="P5" s="3"/>
      <c r="Q5" s="3"/>
      <c r="R5" s="3"/>
      <c r="S5" s="3"/>
      <c r="T5" s="3"/>
      <c r="U5" s="3"/>
      <c r="V5" s="3"/>
      <c r="W5" s="3"/>
      <c r="X5" s="3"/>
      <c r="Y5" s="3"/>
      <c r="Z5" s="3"/>
      <c r="AA5" s="3"/>
      <c r="AB5" s="3"/>
      <c r="AC5" s="3"/>
      <c r="AD5" s="3"/>
      <c r="AE5" s="3"/>
      <c r="AF5" s="3"/>
      <c r="AG5" s="3"/>
      <c r="AH5" s="3"/>
      <c r="AI5" s="3"/>
      <c r="AJ5" s="3"/>
      <c r="AK5" s="3"/>
    </row>
    <row r="6" spans="1:37" s="4" customFormat="1" x14ac:dyDescent="0.25">
      <c r="A6" s="43" t="s">
        <v>2</v>
      </c>
      <c r="B6" s="44"/>
      <c r="C6" s="44"/>
      <c r="D6" s="44"/>
      <c r="E6" s="44"/>
      <c r="F6" s="44"/>
      <c r="G6" s="44"/>
      <c r="H6" s="44"/>
      <c r="I6" s="44"/>
      <c r="J6" s="44"/>
      <c r="K6" s="44"/>
      <c r="L6" s="44"/>
      <c r="M6" s="45"/>
      <c r="N6" s="3"/>
      <c r="O6" s="3"/>
      <c r="P6" s="3"/>
      <c r="Q6" s="3"/>
      <c r="R6" s="3"/>
      <c r="S6" s="3"/>
      <c r="T6" s="3"/>
      <c r="U6" s="3"/>
      <c r="V6" s="3"/>
      <c r="W6" s="3"/>
      <c r="X6" s="3"/>
      <c r="Y6" s="3"/>
      <c r="Z6" s="3"/>
      <c r="AA6" s="3"/>
      <c r="AB6" s="3"/>
      <c r="AC6" s="3"/>
      <c r="AD6" s="3"/>
      <c r="AE6" s="3"/>
      <c r="AF6" s="3"/>
      <c r="AG6" s="3"/>
      <c r="AH6" s="3"/>
      <c r="AI6" s="3"/>
      <c r="AJ6" s="3"/>
      <c r="AK6" s="3"/>
    </row>
    <row r="7" spans="1:37" s="4" customFormat="1" ht="13.5" thickBot="1" x14ac:dyDescent="0.3">
      <c r="A7" s="46" t="s">
        <v>84</v>
      </c>
      <c r="B7" s="47"/>
      <c r="C7" s="47"/>
      <c r="D7" s="47"/>
      <c r="E7" s="47"/>
      <c r="F7" s="48"/>
      <c r="G7" s="49"/>
      <c r="H7" s="47"/>
      <c r="I7" s="47"/>
      <c r="J7" s="47"/>
      <c r="K7" s="47"/>
      <c r="L7" s="47"/>
      <c r="M7" s="50"/>
      <c r="N7" s="3"/>
      <c r="O7" s="3"/>
      <c r="P7" s="3"/>
      <c r="Q7" s="3"/>
      <c r="R7" s="3"/>
      <c r="S7" s="3"/>
      <c r="T7" s="3"/>
      <c r="U7" s="3"/>
      <c r="V7" s="3"/>
      <c r="W7" s="3"/>
      <c r="X7" s="3"/>
      <c r="Y7" s="3"/>
      <c r="Z7" s="3"/>
      <c r="AA7" s="3"/>
      <c r="AB7" s="3"/>
      <c r="AC7" s="3"/>
      <c r="AD7" s="3"/>
      <c r="AE7" s="3"/>
      <c r="AF7" s="3"/>
      <c r="AG7" s="3"/>
      <c r="AH7" s="3"/>
      <c r="AI7" s="3"/>
      <c r="AJ7" s="3"/>
      <c r="AK7" s="3"/>
    </row>
    <row r="8" spans="1:37" s="4" customFormat="1" ht="33" customHeight="1" thickBot="1" x14ac:dyDescent="0.3">
      <c r="A8" s="51" t="s">
        <v>3</v>
      </c>
      <c r="B8" s="52"/>
      <c r="C8" s="52"/>
      <c r="D8" s="52"/>
      <c r="E8" s="52"/>
      <c r="F8" s="52"/>
      <c r="G8" s="52"/>
      <c r="H8" s="52"/>
      <c r="I8" s="52"/>
      <c r="J8" s="52"/>
      <c r="K8" s="52"/>
      <c r="L8" s="52"/>
      <c r="M8" s="53"/>
      <c r="N8" s="3"/>
      <c r="O8" s="3"/>
      <c r="P8" s="3"/>
      <c r="Q8" s="3"/>
      <c r="R8" s="3"/>
      <c r="S8" s="3"/>
      <c r="T8" s="3"/>
      <c r="U8" s="3"/>
      <c r="V8" s="3"/>
      <c r="W8" s="3"/>
      <c r="X8" s="3"/>
      <c r="Y8" s="3"/>
      <c r="Z8" s="3"/>
      <c r="AA8" s="3"/>
      <c r="AB8" s="3"/>
      <c r="AC8" s="3"/>
      <c r="AD8" s="3"/>
      <c r="AE8" s="3"/>
      <c r="AF8" s="3"/>
      <c r="AG8" s="3"/>
      <c r="AH8" s="3"/>
      <c r="AI8" s="3"/>
      <c r="AJ8" s="3"/>
      <c r="AK8" s="3"/>
    </row>
    <row r="9" spans="1:37" s="2" customFormat="1" x14ac:dyDescent="0.2">
      <c r="A9" s="54" t="s">
        <v>4</v>
      </c>
      <c r="B9" s="56" t="s">
        <v>35</v>
      </c>
      <c r="C9" s="56" t="s">
        <v>5</v>
      </c>
      <c r="D9" s="56" t="s">
        <v>6</v>
      </c>
      <c r="E9" s="56" t="s">
        <v>7</v>
      </c>
      <c r="F9" s="56" t="s">
        <v>8</v>
      </c>
      <c r="G9" s="58" t="s">
        <v>9</v>
      </c>
      <c r="H9" s="58" t="s">
        <v>10</v>
      </c>
      <c r="I9" s="59" t="s">
        <v>11</v>
      </c>
      <c r="J9" s="61" t="s">
        <v>12</v>
      </c>
      <c r="K9" s="63" t="s">
        <v>13</v>
      </c>
      <c r="L9" s="65" t="s">
        <v>14</v>
      </c>
      <c r="M9" s="42" t="s">
        <v>15</v>
      </c>
    </row>
    <row r="10" spans="1:37" s="2" customFormat="1" ht="54" customHeight="1" thickBot="1" x14ac:dyDescent="0.25">
      <c r="A10" s="55"/>
      <c r="B10" s="57"/>
      <c r="C10" s="57"/>
      <c r="D10" s="57"/>
      <c r="E10" s="57"/>
      <c r="F10" s="57"/>
      <c r="G10" s="57"/>
      <c r="H10" s="57"/>
      <c r="I10" s="60"/>
      <c r="J10" s="62"/>
      <c r="K10" s="64"/>
      <c r="L10" s="66"/>
      <c r="M10" s="42"/>
    </row>
    <row r="11" spans="1:37" s="14" customFormat="1" ht="148.5" customHeight="1" thickBot="1" x14ac:dyDescent="0.25">
      <c r="A11" s="5">
        <v>1</v>
      </c>
      <c r="B11" s="26" t="s">
        <v>79</v>
      </c>
      <c r="C11" s="26" t="s">
        <v>37</v>
      </c>
      <c r="D11" s="26" t="s">
        <v>38</v>
      </c>
      <c r="E11" s="6" t="s">
        <v>61</v>
      </c>
      <c r="F11" s="7" t="s">
        <v>62</v>
      </c>
      <c r="G11" s="8" t="s">
        <v>70</v>
      </c>
      <c r="H11" s="9" t="s">
        <v>34</v>
      </c>
      <c r="I11" s="10">
        <v>1</v>
      </c>
      <c r="J11" s="11">
        <v>45131</v>
      </c>
      <c r="K11" s="11">
        <v>45260</v>
      </c>
      <c r="L11" s="12">
        <f>(+K11-J11)/7</f>
        <v>18.428571428571427</v>
      </c>
      <c r="M11" s="1" t="s">
        <v>16</v>
      </c>
    </row>
    <row r="12" spans="1:37" s="14" customFormat="1" ht="230.25" customHeight="1" thickBot="1" x14ac:dyDescent="0.25">
      <c r="A12" s="5">
        <v>2</v>
      </c>
      <c r="B12" s="26" t="s">
        <v>60</v>
      </c>
      <c r="C12" s="26" t="s">
        <v>37</v>
      </c>
      <c r="D12" s="26" t="s">
        <v>59</v>
      </c>
      <c r="E12" s="6" t="s">
        <v>71</v>
      </c>
      <c r="F12" s="7" t="s">
        <v>39</v>
      </c>
      <c r="G12" s="8" t="s">
        <v>72</v>
      </c>
      <c r="H12" s="9" t="s">
        <v>34</v>
      </c>
      <c r="I12" s="16">
        <v>1</v>
      </c>
      <c r="J12" s="11">
        <v>45131</v>
      </c>
      <c r="K12" s="11">
        <v>45381</v>
      </c>
      <c r="L12" s="13">
        <f t="shared" ref="L12:L20" si="0">(+K12-J12)/7</f>
        <v>35.714285714285715</v>
      </c>
      <c r="M12" s="1" t="s">
        <v>17</v>
      </c>
    </row>
    <row r="13" spans="1:37" s="14" customFormat="1" ht="102" customHeight="1" thickBot="1" x14ac:dyDescent="0.25">
      <c r="A13" s="5">
        <v>3</v>
      </c>
      <c r="B13" s="26" t="s">
        <v>41</v>
      </c>
      <c r="C13" s="26" t="s">
        <v>40</v>
      </c>
      <c r="D13" s="26" t="s">
        <v>54</v>
      </c>
      <c r="E13" s="15" t="s">
        <v>42</v>
      </c>
      <c r="F13" s="8" t="s">
        <v>32</v>
      </c>
      <c r="G13" s="17" t="s">
        <v>33</v>
      </c>
      <c r="H13" s="9" t="s">
        <v>47</v>
      </c>
      <c r="I13" s="23">
        <v>1</v>
      </c>
      <c r="J13" s="11">
        <v>45131</v>
      </c>
      <c r="K13" s="11">
        <v>45321</v>
      </c>
      <c r="L13" s="13">
        <f t="shared" si="0"/>
        <v>27.142857142857142</v>
      </c>
      <c r="M13" s="1" t="s">
        <v>18</v>
      </c>
    </row>
    <row r="14" spans="1:37" s="14" customFormat="1" ht="125.25" customHeight="1" thickBot="1" x14ac:dyDescent="0.25">
      <c r="A14" s="5">
        <v>4</v>
      </c>
      <c r="B14" s="26" t="s">
        <v>73</v>
      </c>
      <c r="C14" s="26" t="s">
        <v>74</v>
      </c>
      <c r="D14" s="26" t="s">
        <v>75</v>
      </c>
      <c r="E14" s="17" t="s">
        <v>76</v>
      </c>
      <c r="F14" s="17" t="s">
        <v>77</v>
      </c>
      <c r="G14" s="17" t="s">
        <v>78</v>
      </c>
      <c r="H14" s="9" t="s">
        <v>47</v>
      </c>
      <c r="I14" s="23">
        <v>1</v>
      </c>
      <c r="J14" s="11">
        <v>45131</v>
      </c>
      <c r="K14" s="11">
        <v>45260</v>
      </c>
      <c r="L14" s="13">
        <f t="shared" si="0"/>
        <v>18.428571428571427</v>
      </c>
      <c r="M14" s="1" t="s">
        <v>19</v>
      </c>
    </row>
    <row r="15" spans="1:37" s="14" customFormat="1" ht="345.75" customHeight="1" thickBot="1" x14ac:dyDescent="0.25">
      <c r="A15" s="5">
        <v>5</v>
      </c>
      <c r="B15" s="26" t="s">
        <v>56</v>
      </c>
      <c r="C15" s="26" t="s">
        <v>57</v>
      </c>
      <c r="D15" s="26" t="s">
        <v>20</v>
      </c>
      <c r="E15" s="8" t="s">
        <v>80</v>
      </c>
      <c r="F15" s="8" t="s">
        <v>51</v>
      </c>
      <c r="G15" s="17" t="s">
        <v>58</v>
      </c>
      <c r="H15" s="9" t="s">
        <v>47</v>
      </c>
      <c r="I15" s="23">
        <v>1</v>
      </c>
      <c r="J15" s="11">
        <v>45131</v>
      </c>
      <c r="K15" s="11">
        <v>45168</v>
      </c>
      <c r="L15" s="13">
        <f t="shared" si="0"/>
        <v>5.2857142857142856</v>
      </c>
      <c r="M15" s="1" t="s">
        <v>31</v>
      </c>
    </row>
    <row r="16" spans="1:37" s="14" customFormat="1" ht="234" customHeight="1" thickBot="1" x14ac:dyDescent="0.25">
      <c r="A16" s="5">
        <v>6</v>
      </c>
      <c r="B16" s="26" t="s">
        <v>55</v>
      </c>
      <c r="C16" s="26" t="s">
        <v>53</v>
      </c>
      <c r="D16" s="26" t="s">
        <v>44</v>
      </c>
      <c r="E16" s="8" t="s">
        <v>45</v>
      </c>
      <c r="F16" s="17" t="s">
        <v>43</v>
      </c>
      <c r="G16" s="17" t="s">
        <v>46</v>
      </c>
      <c r="H16" s="9" t="s">
        <v>47</v>
      </c>
      <c r="I16" s="23">
        <v>1</v>
      </c>
      <c r="J16" s="11">
        <v>45131</v>
      </c>
      <c r="K16" s="11">
        <v>45168</v>
      </c>
      <c r="L16" s="13">
        <f t="shared" si="0"/>
        <v>5.2857142857142856</v>
      </c>
      <c r="M16" s="1" t="s">
        <v>30</v>
      </c>
    </row>
    <row r="17" spans="1:13" s="14" customFormat="1" ht="217.5" customHeight="1" thickBot="1" x14ac:dyDescent="0.25">
      <c r="A17" s="5">
        <v>7</v>
      </c>
      <c r="B17" s="26" t="s">
        <v>49</v>
      </c>
      <c r="C17" s="26" t="s">
        <v>48</v>
      </c>
      <c r="D17" s="26" t="s">
        <v>20</v>
      </c>
      <c r="E17" s="8" t="s">
        <v>50</v>
      </c>
      <c r="F17" s="8" t="s">
        <v>51</v>
      </c>
      <c r="G17" s="17" t="s">
        <v>52</v>
      </c>
      <c r="H17" s="9" t="s">
        <v>47</v>
      </c>
      <c r="I17" s="22">
        <v>1</v>
      </c>
      <c r="J17" s="11">
        <v>45131</v>
      </c>
      <c r="K17" s="11">
        <v>45168</v>
      </c>
      <c r="L17" s="13">
        <f t="shared" si="0"/>
        <v>5.2857142857142856</v>
      </c>
      <c r="M17" s="1" t="s">
        <v>21</v>
      </c>
    </row>
    <row r="18" spans="1:13" s="14" customFormat="1" ht="404.25" customHeight="1" thickBot="1" x14ac:dyDescent="0.25">
      <c r="A18" s="5">
        <v>8</v>
      </c>
      <c r="B18" s="26" t="s">
        <v>36</v>
      </c>
      <c r="C18" s="26" t="s">
        <v>25</v>
      </c>
      <c r="D18" s="26" t="s">
        <v>26</v>
      </c>
      <c r="E18" s="8" t="s">
        <v>63</v>
      </c>
      <c r="F18" s="17" t="s">
        <v>27</v>
      </c>
      <c r="G18" s="18" t="s">
        <v>64</v>
      </c>
      <c r="H18" s="9" t="s">
        <v>47</v>
      </c>
      <c r="I18" s="23">
        <v>1</v>
      </c>
      <c r="J18" s="11">
        <v>45131</v>
      </c>
      <c r="K18" s="11">
        <v>45260</v>
      </c>
      <c r="L18" s="13">
        <f t="shared" si="0"/>
        <v>18.428571428571427</v>
      </c>
      <c r="M18" s="1" t="s">
        <v>22</v>
      </c>
    </row>
    <row r="19" spans="1:13" s="14" customFormat="1" ht="230.25" thickBot="1" x14ac:dyDescent="0.25">
      <c r="A19" s="19">
        <v>10</v>
      </c>
      <c r="B19" s="27" t="s">
        <v>23</v>
      </c>
      <c r="C19" s="28" t="s">
        <v>28</v>
      </c>
      <c r="D19" s="27" t="s">
        <v>26</v>
      </c>
      <c r="E19" s="29" t="s">
        <v>65</v>
      </c>
      <c r="F19" s="29" t="s">
        <v>29</v>
      </c>
      <c r="G19" s="30" t="s">
        <v>66</v>
      </c>
      <c r="H19" s="31" t="s">
        <v>34</v>
      </c>
      <c r="I19" s="32">
        <v>1</v>
      </c>
      <c r="J19" s="33">
        <v>45131</v>
      </c>
      <c r="K19" s="33">
        <v>45260</v>
      </c>
      <c r="L19" s="34">
        <f t="shared" si="0"/>
        <v>18.428571428571427</v>
      </c>
      <c r="M19" s="1" t="s">
        <v>22</v>
      </c>
    </row>
    <row r="20" spans="1:13" s="14" customFormat="1" ht="292.5" customHeight="1" x14ac:dyDescent="0.2">
      <c r="A20" s="19">
        <v>12</v>
      </c>
      <c r="B20" s="35" t="s">
        <v>24</v>
      </c>
      <c r="C20" s="36" t="s">
        <v>28</v>
      </c>
      <c r="D20" s="35" t="s">
        <v>26</v>
      </c>
      <c r="E20" s="37" t="s">
        <v>67</v>
      </c>
      <c r="F20" s="37" t="s">
        <v>29</v>
      </c>
      <c r="G20" s="38" t="s">
        <v>68</v>
      </c>
      <c r="H20" s="39" t="s">
        <v>69</v>
      </c>
      <c r="I20" s="40">
        <v>1</v>
      </c>
      <c r="J20" s="11">
        <v>45131</v>
      </c>
      <c r="K20" s="11">
        <v>45260</v>
      </c>
      <c r="L20" s="13">
        <f t="shared" si="0"/>
        <v>18.428571428571427</v>
      </c>
      <c r="M20" s="41" t="s">
        <v>22</v>
      </c>
    </row>
    <row r="24" spans="1:13" x14ac:dyDescent="0.2">
      <c r="K24" s="25"/>
    </row>
    <row r="28" spans="1:13" x14ac:dyDescent="0.2">
      <c r="H28" s="24"/>
    </row>
  </sheetData>
  <mergeCells count="23">
    <mergeCell ref="L9:L10"/>
    <mergeCell ref="A5:M5"/>
    <mergeCell ref="A1:M1"/>
    <mergeCell ref="A2:M2"/>
    <mergeCell ref="A3:F3"/>
    <mergeCell ref="G3:M3"/>
    <mergeCell ref="A4:M4"/>
    <mergeCell ref="M9:M10"/>
    <mergeCell ref="A6:M6"/>
    <mergeCell ref="A7:F7"/>
    <mergeCell ref="G7:M7"/>
    <mergeCell ref="A8:M8"/>
    <mergeCell ref="A9:A10"/>
    <mergeCell ref="B9:B10"/>
    <mergeCell ref="C9:C10"/>
    <mergeCell ref="D9:D10"/>
    <mergeCell ref="E9:E10"/>
    <mergeCell ref="F9:F10"/>
    <mergeCell ref="G9:G10"/>
    <mergeCell ref="H9:H10"/>
    <mergeCell ref="I9:I10"/>
    <mergeCell ref="J9:J10"/>
    <mergeCell ref="K9:K10"/>
  </mergeCells>
  <pageMargins left="0.7" right="0.7" top="0.75" bottom="0.75" header="0.3" footer="0.3"/>
  <pageSetup scale="2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Suscripción plan de mejora</vt:lpstr>
      <vt:lpstr>'Suscripción plan de mejora'!Área_de_impresión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Duván Gabriel Vélez Arenas</dc:creator>
  <cp:lastModifiedBy>Hilda Vélez Torres</cp:lastModifiedBy>
  <cp:lastPrinted>2024-02-29T15:23:46Z</cp:lastPrinted>
  <dcterms:created xsi:type="dcterms:W3CDTF">2023-07-18T15:16:08Z</dcterms:created>
  <dcterms:modified xsi:type="dcterms:W3CDTF">2024-07-17T15:59:09Z</dcterms:modified>
</cp:coreProperties>
</file>